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27" activeTab="0"/>
  </bookViews>
  <sheets>
    <sheet name="Skaičiavimai" sheetId="1" r:id="rId1"/>
    <sheet name="Prielaidos" sheetId="2" r:id="rId2"/>
    <sheet name="Duomenys" sheetId="3" state="hidden" r:id="rId3"/>
  </sheets>
  <definedNames>
    <definedName name="_xlnm.Print_Area" localSheetId="1">'Prielaidos'!$A$1:$K$35</definedName>
  </definedNames>
  <calcPr fullCalcOnLoad="1"/>
</workbook>
</file>

<file path=xl/sharedStrings.xml><?xml version="1.0" encoding="utf-8"?>
<sst xmlns="http://schemas.openxmlformats.org/spreadsheetml/2006/main" count="81" uniqueCount="61">
  <si>
    <t>1. BENDRAI FINANSUOJAMO IŠ EUROPOS SĄJUNGOS FONDŲ LĖŠŲ PROJEKTO DUOMENYS</t>
  </si>
  <si>
    <t>Projekto pavadinimas</t>
  </si>
  <si>
    <t>Projekto investicijų ataskaitinis laikotarpis, metų skaičius</t>
  </si>
  <si>
    <t>Diskonto norma, %</t>
  </si>
  <si>
    <t xml:space="preserve">2. PROGNOZUOJAMI FINANSINIAI SRAUTAI </t>
  </si>
  <si>
    <t>Nr.</t>
  </si>
  <si>
    <t>Metai</t>
  </si>
  <si>
    <t>1.</t>
  </si>
  <si>
    <t>Projekto investicijų išlaidos</t>
  </si>
  <si>
    <t>1.1.</t>
  </si>
  <si>
    <t>1.2.</t>
  </si>
  <si>
    <t>2.</t>
  </si>
  <si>
    <t>2.1.</t>
  </si>
  <si>
    <t>2.2.</t>
  </si>
  <si>
    <t>...</t>
  </si>
  <si>
    <t>2.n</t>
  </si>
  <si>
    <t>3.</t>
  </si>
  <si>
    <t>3.1.</t>
  </si>
  <si>
    <t>3.2.</t>
  </si>
  <si>
    <t>3.n</t>
  </si>
  <si>
    <t>4.</t>
  </si>
  <si>
    <t>5.</t>
  </si>
  <si>
    <t>3. FINANSINĖS ANALIZĖS REZULTATAI</t>
  </si>
  <si>
    <t>4. EUROPOS KOMISIJAI TINKAMOS DEKLARUOTI PROJEKTO IŠLAIDOS</t>
  </si>
  <si>
    <t>5. PAGRINDINIŲ SKAIČIAVIMO PRIELAIDŲ PAGRINDIMAS</t>
  </si>
  <si>
    <t>Projekto investicijų ataskaitinis laikotarpis</t>
  </si>
  <si>
    <t>Pasirinkto projekto investicijų ataskaitinio laikotarpio pagrindimas</t>
  </si>
  <si>
    <t>Diskonto norma</t>
  </si>
  <si>
    <t>Pasirinktos diskonto normos pagrindimas</t>
  </si>
  <si>
    <t>Projekto investicijų išlaidų apimties pagrindimas</t>
  </si>
  <si>
    <t xml:space="preserve">Projekto veiklos išlaidos </t>
  </si>
  <si>
    <t>Projekto veiklos išlaidų apimties ir priskyrimo prie projekto pagrindimas</t>
  </si>
  <si>
    <t xml:space="preserve">Projekto veiklos pajamos </t>
  </si>
  <si>
    <t>Projekto veiklos pajamų apimties ir priskyrimo prie projekto pagrindimas</t>
  </si>
  <si>
    <t>Turto likutinė vertė</t>
  </si>
  <si>
    <t>Turto likutinės vertės apskaičiavimo pagrindimas</t>
  </si>
  <si>
    <t>______________________________            _________             _________________</t>
  </si>
  <si>
    <t>(pareiškėjo/projekto vykdytojo atsakingo           (parašas)                   (vardas ir pavardė)</t>
  </si>
  <si>
    <t>asmens pareigos)</t>
  </si>
  <si>
    <t xml:space="preserve">                                      A.V.</t>
  </si>
  <si>
    <t>Projekto pradžios metai</t>
  </si>
  <si>
    <t>_____________</t>
  </si>
  <si>
    <t>(pildymo data)</t>
  </si>
  <si>
    <t>X</t>
  </si>
  <si>
    <t>EK tinkamų deklaruoti projekto išlaidų dalis (trūkstamo finansavimo santykis)</t>
  </si>
  <si>
    <t>Priedas teikiamas projekto pradžioje</t>
  </si>
  <si>
    <t>Priedas teikiamas projekto pabaigoje</t>
  </si>
  <si>
    <t>„INFORMACIJA APIE IŠ EUROPOS SĄJUNGOS STRUKTŪRINIŲ  FONDŲ LĖŠŲ BENDRAI FINANSUOJAMŲ PROJEKTŲ GAUNAMAS PAJAMAS“</t>
  </si>
  <si>
    <t>Tinkamos finansuoti projekto išlaidos, Eur</t>
  </si>
  <si>
    <t>Projekto investicijų išlaidos, Eur</t>
  </si>
  <si>
    <t>Tinkamos finansuoti projekto investicijų išlaidos, Eur</t>
  </si>
  <si>
    <t>Netinkamos finansuoti projekto investicijų išlaidos, Eur</t>
  </si>
  <si>
    <t>Projekto veiklos išlaidos, Eur</t>
  </si>
  <si>
    <t>Projekto veiklos pajamos, Eur</t>
  </si>
  <si>
    <t>Grynosios projekto pajamos, Eur</t>
  </si>
  <si>
    <t>Turto likutinė vertė, Eur</t>
  </si>
  <si>
    <t>Projekto investicijų dabartinė vertė, Eur</t>
  </si>
  <si>
    <t>Dabartinė turto likutinė vertė, Eur</t>
  </si>
  <si>
    <t>Grynųjų projekto pajamų dabartinė vertė, Eur</t>
  </si>
  <si>
    <t>Numatomos gauti grynosios pajamos, kuriomis mažinama EK tinkamų deklaruoti projekto išlaidų suma, Eur</t>
  </si>
  <si>
    <t>EK tinkamų deklaruoti projekto išlaidų suma, Eur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</si>
</sst>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\ %"/>
    <numFmt numFmtId="173" formatCode="#,##0.00&quot; Lt&quot;;[Red]\-#,##0.00&quot; Lt&quot;"/>
    <numFmt numFmtId="174" formatCode="0.0000"/>
    <numFmt numFmtId="175" formatCode="#,##0.00&quot; Lt&quot;"/>
    <numFmt numFmtId="176" formatCode="#,##0.00&quot; Lt&quot;;[Red]\-#,##0.00&quot; Eur&quot;"/>
    <numFmt numFmtId="177" formatCode="#,##0.00\ [$€-1];[Red]\-#,##0.00\ [$€-1]"/>
    <numFmt numFmtId="178" formatCode="#,##0.00\ [$EUR]"/>
    <numFmt numFmtId="179" formatCode="#,##0.00\ [$EUR];[Red]\-#,##0.00\ [$EUR]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17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/>
      <protection/>
    </xf>
    <xf numFmtId="0" fontId="18" fillId="4" borderId="10" xfId="0" applyFont="1" applyFill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Alignment="1">
      <alignment vertical="center"/>
    </xf>
    <xf numFmtId="0" fontId="18" fillId="0" borderId="0" xfId="0" applyFont="1" applyBorder="1" applyAlignment="1" applyProtection="1">
      <alignment/>
      <protection/>
    </xf>
    <xf numFmtId="173" fontId="1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8" fillId="4" borderId="10" xfId="0" applyFont="1" applyFill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8" fillId="22" borderId="14" xfId="59" applyNumberFormat="1" applyFont="1" applyFill="1" applyBorder="1" applyAlignment="1" applyProtection="1">
      <alignment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 applyProtection="1">
      <alignment wrapText="1"/>
      <protection/>
    </xf>
    <xf numFmtId="0" fontId="18" fillId="4" borderId="10" xfId="0" applyFont="1" applyFill="1" applyBorder="1" applyAlignment="1" applyProtection="1">
      <alignment horizontal="center" wrapText="1"/>
      <protection locked="0"/>
    </xf>
    <xf numFmtId="0" fontId="18" fillId="4" borderId="10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/>
      <protection/>
    </xf>
    <xf numFmtId="172" fontId="18" fillId="4" borderId="17" xfId="59" applyFont="1" applyFill="1" applyBorder="1" applyAlignment="1" applyProtection="1">
      <alignment horizontal="center"/>
      <protection locked="0"/>
    </xf>
    <xf numFmtId="0" fontId="18" fillId="4" borderId="13" xfId="0" applyFont="1" applyFill="1" applyBorder="1" applyAlignment="1" applyProtection="1">
      <alignment horizontal="center"/>
      <protection locked="0"/>
    </xf>
    <xf numFmtId="0" fontId="18" fillId="4" borderId="18" xfId="0" applyFont="1" applyFill="1" applyBorder="1" applyAlignment="1" applyProtection="1">
      <alignment horizontal="center"/>
      <protection locked="0"/>
    </xf>
    <xf numFmtId="0" fontId="18" fillId="4" borderId="19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wrapText="1"/>
      <protection/>
    </xf>
    <xf numFmtId="179" fontId="18" fillId="22" borderId="20" xfId="0" applyNumberFormat="1" applyFont="1" applyFill="1" applyBorder="1" applyAlignment="1" applyProtection="1">
      <alignment horizontal="center"/>
      <protection/>
    </xf>
    <xf numFmtId="179" fontId="18" fillId="22" borderId="18" xfId="0" applyNumberFormat="1" applyFont="1" applyFill="1" applyBorder="1" applyAlignment="1" applyProtection="1">
      <alignment horizontal="center"/>
      <protection/>
    </xf>
    <xf numFmtId="179" fontId="18" fillId="22" borderId="19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178" fontId="18" fillId="22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left" wrapText="1"/>
      <protection/>
    </xf>
    <xf numFmtId="0" fontId="19" fillId="0" borderId="14" xfId="0" applyFont="1" applyBorder="1" applyAlignment="1" applyProtection="1">
      <alignment horizontal="center"/>
      <protection/>
    </xf>
    <xf numFmtId="174" fontId="21" fillId="22" borderId="10" xfId="59" applyNumberFormat="1" applyFont="1" applyFill="1" applyBorder="1" applyAlignment="1" applyProtection="1">
      <alignment horizontal="center"/>
      <protection/>
    </xf>
    <xf numFmtId="175" fontId="21" fillId="22" borderId="10" xfId="59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/>
      <protection locked="0"/>
    </xf>
    <xf numFmtId="0" fontId="18" fillId="22" borderId="10" xfId="0" applyFont="1" applyFill="1" applyBorder="1" applyAlignment="1" applyProtection="1">
      <alignment horizontal="center"/>
      <protection locked="0"/>
    </xf>
    <xf numFmtId="0" fontId="18" fillId="4" borderId="10" xfId="0" applyFont="1" applyFill="1" applyBorder="1" applyAlignment="1" applyProtection="1">
      <alignment wrapText="1"/>
      <protection locked="0"/>
    </xf>
    <xf numFmtId="172" fontId="18" fillId="22" borderId="10" xfId="59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8" fillId="22" borderId="10" xfId="0" applyFont="1" applyFill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19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2962275</xdr:colOff>
      <xdr:row>0</xdr:row>
      <xdr:rowOff>114300</xdr:rowOff>
    </xdr:from>
    <xdr:to>
      <xdr:col>4</xdr:col>
      <xdr:colOff>352425</xdr:colOff>
      <xdr:row>6</xdr:row>
      <xdr:rowOff>152400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14300"/>
          <a:ext cx="1552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8:AG101"/>
  <sheetViews>
    <sheetView tabSelected="1" zoomScaleSheetLayoutView="100" workbookViewId="0" topLeftCell="G1">
      <selection activeCell="O8" sqref="O8"/>
    </sheetView>
  </sheetViews>
  <sheetFormatPr defaultColWidth="9.140625" defaultRowHeight="12.75"/>
  <cols>
    <col min="1" max="1" width="7.57421875" style="1" customWidth="1"/>
    <col min="2" max="2" width="4.8515625" style="1" customWidth="1"/>
    <col min="3" max="3" width="46.421875" style="1" customWidth="1"/>
    <col min="4" max="4" width="16.00390625" style="1" customWidth="1"/>
    <col min="5" max="83" width="11.57421875" style="1" customWidth="1"/>
    <col min="84" max="16384" width="9.140625" style="1" customWidth="1"/>
  </cols>
  <sheetData>
    <row r="1" ht="15.75"/>
    <row r="2" ht="15.75"/>
    <row r="3" ht="15.75"/>
    <row r="4" ht="15.75"/>
    <row r="5" ht="15.75"/>
    <row r="6" ht="15.75"/>
    <row r="7" ht="15.75"/>
    <row r="8" spans="2:8" ht="31.5" customHeight="1">
      <c r="B8" s="28" t="s">
        <v>47</v>
      </c>
      <c r="C8" s="28"/>
      <c r="D8" s="28"/>
      <c r="E8" s="28"/>
      <c r="F8" s="28"/>
      <c r="G8" s="28"/>
      <c r="H8" s="28"/>
    </row>
    <row r="9" ht="15.75">
      <c r="D9" s="2"/>
    </row>
    <row r="10" spans="2:4" ht="15.75">
      <c r="B10" s="26" t="s">
        <v>45</v>
      </c>
      <c r="C10" s="27"/>
      <c r="D10" s="22"/>
    </row>
    <row r="11" spans="2:4" ht="15.75">
      <c r="B11" s="26" t="s">
        <v>46</v>
      </c>
      <c r="C11" s="27"/>
      <c r="D11" s="22"/>
    </row>
    <row r="12" ht="15.75">
      <c r="C12" s="3"/>
    </row>
    <row r="13" ht="15.75">
      <c r="C13" s="3" t="s">
        <v>0</v>
      </c>
    </row>
    <row r="15" spans="2:17" ht="37.5" customHeight="1">
      <c r="B15" s="29" t="s">
        <v>1</v>
      </c>
      <c r="C15" s="29"/>
      <c r="D15" s="30"/>
      <c r="E15" s="30"/>
      <c r="F15" s="30"/>
      <c r="G15" s="30"/>
      <c r="H15" s="30"/>
      <c r="I15" s="5"/>
      <c r="J15" s="5"/>
      <c r="K15" s="5"/>
      <c r="L15" s="5"/>
      <c r="M15" s="5"/>
      <c r="N15" s="5"/>
      <c r="O15" s="5"/>
      <c r="P15" s="5"/>
      <c r="Q15" s="5"/>
    </row>
    <row r="16" spans="2:17" ht="34.5" customHeight="1">
      <c r="B16" s="29" t="s">
        <v>2</v>
      </c>
      <c r="C16" s="29"/>
      <c r="D16" s="31"/>
      <c r="E16" s="31"/>
      <c r="F16" s="31"/>
      <c r="G16" s="31"/>
      <c r="H16" s="31"/>
      <c r="I16" s="5"/>
      <c r="J16" s="5"/>
      <c r="K16" s="5"/>
      <c r="L16" s="5"/>
      <c r="M16" s="5"/>
      <c r="N16" s="5"/>
      <c r="O16" s="5"/>
      <c r="P16" s="5"/>
      <c r="Q16" s="5"/>
    </row>
    <row r="17" spans="2:17" ht="18" customHeight="1">
      <c r="B17" s="29" t="s">
        <v>40</v>
      </c>
      <c r="C17" s="29"/>
      <c r="D17" s="34"/>
      <c r="E17" s="35"/>
      <c r="F17" s="35"/>
      <c r="G17" s="35"/>
      <c r="H17" s="36"/>
      <c r="I17" s="5"/>
      <c r="J17" s="5"/>
      <c r="K17" s="5"/>
      <c r="L17" s="5"/>
      <c r="M17" s="5"/>
      <c r="N17" s="5"/>
      <c r="O17" s="5"/>
      <c r="P17" s="5"/>
      <c r="Q17" s="5"/>
    </row>
    <row r="18" spans="2:18" ht="15.75">
      <c r="B18" s="32" t="s">
        <v>3</v>
      </c>
      <c r="C18" s="32"/>
      <c r="D18" s="33"/>
      <c r="E18" s="33"/>
      <c r="F18" s="33"/>
      <c r="G18" s="33"/>
      <c r="H18" s="33"/>
      <c r="I18" s="5"/>
      <c r="N18" s="5"/>
      <c r="O18" s="5"/>
      <c r="P18" s="5"/>
      <c r="Q18" s="5"/>
      <c r="R18" s="5"/>
    </row>
    <row r="19" spans="2:18" ht="15.75" customHeight="1">
      <c r="B19" s="37" t="s">
        <v>48</v>
      </c>
      <c r="C19" s="37"/>
      <c r="D19" s="38">
        <f>SUM(D26:AG26)</f>
        <v>0</v>
      </c>
      <c r="E19" s="39"/>
      <c r="F19" s="39"/>
      <c r="G19" s="39"/>
      <c r="H19" s="40"/>
      <c r="I19" s="5"/>
      <c r="N19" s="5"/>
      <c r="O19" s="5"/>
      <c r="P19" s="5"/>
      <c r="Q19" s="5"/>
      <c r="R19" s="5"/>
    </row>
    <row r="21" spans="3:33" ht="19.5" customHeight="1">
      <c r="C21" s="3" t="s">
        <v>4</v>
      </c>
      <c r="D21" s="15"/>
      <c r="E21" s="15"/>
      <c r="F21" s="15"/>
      <c r="G21" s="15"/>
      <c r="H21" s="15"/>
      <c r="I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4:33" ht="15.75">
      <c r="D22" s="15"/>
      <c r="E22" s="15"/>
      <c r="F22" s="15"/>
      <c r="G22" s="15"/>
      <c r="H22" s="15"/>
      <c r="I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2:33" ht="15.75">
      <c r="B23" s="41" t="s">
        <v>5</v>
      </c>
      <c r="C23" s="42"/>
      <c r="D23" s="47" t="s">
        <v>6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2:33" ht="17.25" customHeight="1">
      <c r="B24" s="41"/>
      <c r="C24" s="43"/>
      <c r="D24" s="8">
        <f aca="true" t="shared" si="0" ref="D24:AF24">+C24+1</f>
        <v>1</v>
      </c>
      <c r="E24" s="8">
        <f t="shared" si="0"/>
        <v>2</v>
      </c>
      <c r="F24" s="8">
        <f t="shared" si="0"/>
        <v>3</v>
      </c>
      <c r="G24" s="8">
        <f t="shared" si="0"/>
        <v>4</v>
      </c>
      <c r="H24" s="8">
        <f t="shared" si="0"/>
        <v>5</v>
      </c>
      <c r="I24" s="8">
        <f t="shared" si="0"/>
        <v>6</v>
      </c>
      <c r="J24" s="8">
        <f t="shared" si="0"/>
        <v>7</v>
      </c>
      <c r="K24" s="8">
        <f t="shared" si="0"/>
        <v>8</v>
      </c>
      <c r="L24" s="8">
        <f t="shared" si="0"/>
        <v>9</v>
      </c>
      <c r="M24" s="8">
        <f t="shared" si="0"/>
        <v>10</v>
      </c>
      <c r="N24" s="8">
        <f t="shared" si="0"/>
        <v>11</v>
      </c>
      <c r="O24" s="8">
        <f t="shared" si="0"/>
        <v>12</v>
      </c>
      <c r="P24" s="8">
        <f t="shared" si="0"/>
        <v>13</v>
      </c>
      <c r="Q24" s="8">
        <f t="shared" si="0"/>
        <v>14</v>
      </c>
      <c r="R24" s="8">
        <f t="shared" si="0"/>
        <v>15</v>
      </c>
      <c r="S24" s="8">
        <f t="shared" si="0"/>
        <v>16</v>
      </c>
      <c r="T24" s="8">
        <f t="shared" si="0"/>
        <v>17</v>
      </c>
      <c r="U24" s="8">
        <f t="shared" si="0"/>
        <v>18</v>
      </c>
      <c r="V24" s="8">
        <f t="shared" si="0"/>
        <v>19</v>
      </c>
      <c r="W24" s="8">
        <f t="shared" si="0"/>
        <v>20</v>
      </c>
      <c r="X24" s="8">
        <f t="shared" si="0"/>
        <v>21</v>
      </c>
      <c r="Y24" s="8">
        <f t="shared" si="0"/>
        <v>22</v>
      </c>
      <c r="Z24" s="8">
        <f t="shared" si="0"/>
        <v>23</v>
      </c>
      <c r="AA24" s="8">
        <f t="shared" si="0"/>
        <v>24</v>
      </c>
      <c r="AB24" s="8">
        <f t="shared" si="0"/>
        <v>25</v>
      </c>
      <c r="AC24" s="8">
        <f t="shared" si="0"/>
        <v>26</v>
      </c>
      <c r="AD24" s="8">
        <f t="shared" si="0"/>
        <v>27</v>
      </c>
      <c r="AE24" s="8">
        <f t="shared" si="0"/>
        <v>28</v>
      </c>
      <c r="AF24" s="8">
        <f t="shared" si="0"/>
        <v>29</v>
      </c>
      <c r="AG24" s="8">
        <f>+AF24+1</f>
        <v>30</v>
      </c>
    </row>
    <row r="25" spans="2:33" ht="15.75">
      <c r="B25" s="9" t="s">
        <v>7</v>
      </c>
      <c r="C25" s="7" t="s">
        <v>49</v>
      </c>
      <c r="D25" s="25">
        <f aca="true" t="shared" si="1" ref="D25:AG25">SUM(D26:D27)</f>
        <v>0</v>
      </c>
      <c r="E25" s="25">
        <f t="shared" si="1"/>
        <v>0</v>
      </c>
      <c r="F25" s="25">
        <f t="shared" si="1"/>
        <v>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0</v>
      </c>
      <c r="K25" s="25">
        <f t="shared" si="1"/>
        <v>0</v>
      </c>
      <c r="L25" s="25">
        <f t="shared" si="1"/>
        <v>0</v>
      </c>
      <c r="M25" s="25">
        <f t="shared" si="1"/>
        <v>0</v>
      </c>
      <c r="N25" s="25">
        <f t="shared" si="1"/>
        <v>0</v>
      </c>
      <c r="O25" s="25">
        <f t="shared" si="1"/>
        <v>0</v>
      </c>
      <c r="P25" s="25">
        <f t="shared" si="1"/>
        <v>0</v>
      </c>
      <c r="Q25" s="25">
        <f t="shared" si="1"/>
        <v>0</v>
      </c>
      <c r="R25" s="25">
        <f t="shared" si="1"/>
        <v>0</v>
      </c>
      <c r="S25" s="25">
        <f t="shared" si="1"/>
        <v>0</v>
      </c>
      <c r="T25" s="25">
        <f t="shared" si="1"/>
        <v>0</v>
      </c>
      <c r="U25" s="25">
        <f t="shared" si="1"/>
        <v>0</v>
      </c>
      <c r="V25" s="25">
        <f t="shared" si="1"/>
        <v>0</v>
      </c>
      <c r="W25" s="25">
        <f t="shared" si="1"/>
        <v>0</v>
      </c>
      <c r="X25" s="25">
        <f t="shared" si="1"/>
        <v>0</v>
      </c>
      <c r="Y25" s="25">
        <f t="shared" si="1"/>
        <v>0</v>
      </c>
      <c r="Z25" s="25">
        <f t="shared" si="1"/>
        <v>0</v>
      </c>
      <c r="AA25" s="25">
        <f t="shared" si="1"/>
        <v>0</v>
      </c>
      <c r="AB25" s="25">
        <f t="shared" si="1"/>
        <v>0</v>
      </c>
      <c r="AC25" s="25">
        <f t="shared" si="1"/>
        <v>0</v>
      </c>
      <c r="AD25" s="25">
        <f t="shared" si="1"/>
        <v>0</v>
      </c>
      <c r="AE25" s="25">
        <f t="shared" si="1"/>
        <v>0</v>
      </c>
      <c r="AF25" s="25">
        <f t="shared" si="1"/>
        <v>0</v>
      </c>
      <c r="AG25" s="25">
        <f t="shared" si="1"/>
        <v>0</v>
      </c>
    </row>
    <row r="26" spans="2:33" ht="31.5">
      <c r="B26" s="9" t="s">
        <v>9</v>
      </c>
      <c r="C26" s="4" t="s">
        <v>50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2:33" ht="31.5">
      <c r="B27" s="9" t="s">
        <v>10</v>
      </c>
      <c r="C27" s="4" t="s">
        <v>51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2:33" ht="15.75">
      <c r="B28" s="9" t="s">
        <v>11</v>
      </c>
      <c r="C28" s="10" t="s">
        <v>52</v>
      </c>
      <c r="D28" s="25">
        <f aca="true" t="shared" si="2" ref="D28:AG28">SUM(D29:D35)</f>
        <v>0</v>
      </c>
      <c r="E28" s="25">
        <f t="shared" si="2"/>
        <v>0</v>
      </c>
      <c r="F28" s="25">
        <f t="shared" si="2"/>
        <v>0</v>
      </c>
      <c r="G28" s="25">
        <f t="shared" si="2"/>
        <v>0</v>
      </c>
      <c r="H28" s="25">
        <f t="shared" si="2"/>
        <v>0</v>
      </c>
      <c r="I28" s="25">
        <f t="shared" si="2"/>
        <v>0</v>
      </c>
      <c r="J28" s="25">
        <f t="shared" si="2"/>
        <v>0</v>
      </c>
      <c r="K28" s="25">
        <f t="shared" si="2"/>
        <v>0</v>
      </c>
      <c r="L28" s="25">
        <f t="shared" si="2"/>
        <v>0</v>
      </c>
      <c r="M28" s="25">
        <f t="shared" si="2"/>
        <v>0</v>
      </c>
      <c r="N28" s="25">
        <f t="shared" si="2"/>
        <v>0</v>
      </c>
      <c r="O28" s="25">
        <f t="shared" si="2"/>
        <v>0</v>
      </c>
      <c r="P28" s="25">
        <f t="shared" si="2"/>
        <v>0</v>
      </c>
      <c r="Q28" s="25">
        <f t="shared" si="2"/>
        <v>0</v>
      </c>
      <c r="R28" s="25">
        <f t="shared" si="2"/>
        <v>0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0</v>
      </c>
      <c r="X28" s="25">
        <f t="shared" si="2"/>
        <v>0</v>
      </c>
      <c r="Y28" s="25">
        <f t="shared" si="2"/>
        <v>0</v>
      </c>
      <c r="Z28" s="25">
        <f t="shared" si="2"/>
        <v>0</v>
      </c>
      <c r="AA28" s="25">
        <f t="shared" si="2"/>
        <v>0</v>
      </c>
      <c r="AB28" s="25">
        <f t="shared" si="2"/>
        <v>0</v>
      </c>
      <c r="AC28" s="25">
        <f t="shared" si="2"/>
        <v>0</v>
      </c>
      <c r="AD28" s="25">
        <f t="shared" si="2"/>
        <v>0</v>
      </c>
      <c r="AE28" s="25">
        <f t="shared" si="2"/>
        <v>0</v>
      </c>
      <c r="AF28" s="25">
        <f t="shared" si="2"/>
        <v>0</v>
      </c>
      <c r="AG28" s="25">
        <f t="shared" si="2"/>
        <v>0</v>
      </c>
    </row>
    <row r="29" spans="2:33" s="11" customFormat="1" ht="15.75">
      <c r="B29" s="12" t="s">
        <v>12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2:33" s="11" customFormat="1" ht="15.75">
      <c r="B30" s="12" t="s">
        <v>13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2:33" s="11" customFormat="1" ht="15.75">
      <c r="B31" s="12" t="s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2:33" s="11" customFormat="1" ht="15.75">
      <c r="B32" s="12" t="s">
        <v>14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2:33" s="11" customFormat="1" ht="15.75">
      <c r="B33" s="12" t="s">
        <v>14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2:33" s="11" customFormat="1" ht="15.75">
      <c r="B34" s="12" t="s">
        <v>14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2:33" s="11" customFormat="1" ht="15.75">
      <c r="B35" s="12" t="s">
        <v>15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2:33" ht="15.75">
      <c r="B36" s="9" t="s">
        <v>16</v>
      </c>
      <c r="C36" s="10" t="s">
        <v>53</v>
      </c>
      <c r="D36" s="25">
        <f aca="true" t="shared" si="3" ref="D36:AG36">SUM(D37:D43)</f>
        <v>0</v>
      </c>
      <c r="E36" s="25">
        <f t="shared" si="3"/>
        <v>0</v>
      </c>
      <c r="F36" s="25">
        <f t="shared" si="3"/>
        <v>0</v>
      </c>
      <c r="G36" s="25">
        <f t="shared" si="3"/>
        <v>0</v>
      </c>
      <c r="H36" s="25">
        <f t="shared" si="3"/>
        <v>0</v>
      </c>
      <c r="I36" s="25">
        <f t="shared" si="3"/>
        <v>0</v>
      </c>
      <c r="J36" s="25">
        <f t="shared" si="3"/>
        <v>0</v>
      </c>
      <c r="K36" s="25">
        <f t="shared" si="3"/>
        <v>0</v>
      </c>
      <c r="L36" s="25">
        <f t="shared" si="3"/>
        <v>0</v>
      </c>
      <c r="M36" s="25">
        <f t="shared" si="3"/>
        <v>0</v>
      </c>
      <c r="N36" s="25">
        <f t="shared" si="3"/>
        <v>0</v>
      </c>
      <c r="O36" s="25">
        <f t="shared" si="3"/>
        <v>0</v>
      </c>
      <c r="P36" s="25">
        <f t="shared" si="3"/>
        <v>0</v>
      </c>
      <c r="Q36" s="25">
        <f t="shared" si="3"/>
        <v>0</v>
      </c>
      <c r="R36" s="25">
        <f t="shared" si="3"/>
        <v>0</v>
      </c>
      <c r="S36" s="25">
        <f t="shared" si="3"/>
        <v>0</v>
      </c>
      <c r="T36" s="25">
        <f t="shared" si="3"/>
        <v>0</v>
      </c>
      <c r="U36" s="25">
        <f t="shared" si="3"/>
        <v>0</v>
      </c>
      <c r="V36" s="25">
        <f t="shared" si="3"/>
        <v>0</v>
      </c>
      <c r="W36" s="25">
        <f t="shared" si="3"/>
        <v>0</v>
      </c>
      <c r="X36" s="25">
        <f t="shared" si="3"/>
        <v>0</v>
      </c>
      <c r="Y36" s="25">
        <f t="shared" si="3"/>
        <v>0</v>
      </c>
      <c r="Z36" s="25">
        <f t="shared" si="3"/>
        <v>0</v>
      </c>
      <c r="AA36" s="25">
        <f t="shared" si="3"/>
        <v>0</v>
      </c>
      <c r="AB36" s="25">
        <f t="shared" si="3"/>
        <v>0</v>
      </c>
      <c r="AC36" s="25">
        <f t="shared" si="3"/>
        <v>0</v>
      </c>
      <c r="AD36" s="25">
        <f t="shared" si="3"/>
        <v>0</v>
      </c>
      <c r="AE36" s="25">
        <f t="shared" si="3"/>
        <v>0</v>
      </c>
      <c r="AF36" s="25">
        <f t="shared" si="3"/>
        <v>0</v>
      </c>
      <c r="AG36" s="25">
        <f t="shared" si="3"/>
        <v>0</v>
      </c>
    </row>
    <row r="37" spans="2:33" s="11" customFormat="1" ht="15.75">
      <c r="B37" s="12" t="s">
        <v>17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2:33" s="11" customFormat="1" ht="15.75">
      <c r="B38" s="12" t="s">
        <v>18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2:33" s="11" customFormat="1" ht="15.75">
      <c r="B39" s="12" t="s">
        <v>14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2:33" s="11" customFormat="1" ht="15.75">
      <c r="B40" s="12" t="s">
        <v>14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2:33" s="11" customFormat="1" ht="15.75">
      <c r="B41" s="12" t="s">
        <v>14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2:33" s="11" customFormat="1" ht="15.75">
      <c r="B42" s="12" t="s">
        <v>14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2:33" s="11" customFormat="1" ht="15.75">
      <c r="B43" s="12" t="s">
        <v>19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2:33" ht="15.75">
      <c r="B44" s="9" t="s">
        <v>20</v>
      </c>
      <c r="C44" s="23" t="s">
        <v>54</v>
      </c>
      <c r="D44" s="25">
        <f>+D36-D28</f>
        <v>0</v>
      </c>
      <c r="E44" s="25">
        <f>+E36-E28</f>
        <v>0</v>
      </c>
      <c r="F44" s="25">
        <f>+F36-F28</f>
        <v>0</v>
      </c>
      <c r="G44" s="25">
        <f>+G36-G28</f>
        <v>0</v>
      </c>
      <c r="H44" s="25">
        <f aca="true" t="shared" si="4" ref="H44:AG44">+H36-H28</f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0</v>
      </c>
      <c r="R44" s="25">
        <f t="shared" si="4"/>
        <v>0</v>
      </c>
      <c r="S44" s="25">
        <f t="shared" si="4"/>
        <v>0</v>
      </c>
      <c r="T44" s="25">
        <f t="shared" si="4"/>
        <v>0</v>
      </c>
      <c r="U44" s="25">
        <f t="shared" si="4"/>
        <v>0</v>
      </c>
      <c r="V44" s="25">
        <f t="shared" si="4"/>
        <v>0</v>
      </c>
      <c r="W44" s="25">
        <f t="shared" si="4"/>
        <v>0</v>
      </c>
      <c r="X44" s="25">
        <f t="shared" si="4"/>
        <v>0</v>
      </c>
      <c r="Y44" s="25">
        <f t="shared" si="4"/>
        <v>0</v>
      </c>
      <c r="Z44" s="25">
        <f t="shared" si="4"/>
        <v>0</v>
      </c>
      <c r="AA44" s="25">
        <f t="shared" si="4"/>
        <v>0</v>
      </c>
      <c r="AB44" s="25">
        <f t="shared" si="4"/>
        <v>0</v>
      </c>
      <c r="AC44" s="25">
        <f t="shared" si="4"/>
        <v>0</v>
      </c>
      <c r="AD44" s="25">
        <f t="shared" si="4"/>
        <v>0</v>
      </c>
      <c r="AE44" s="25">
        <f t="shared" si="4"/>
        <v>0</v>
      </c>
      <c r="AF44" s="25">
        <f t="shared" si="4"/>
        <v>0</v>
      </c>
      <c r="AG44" s="25">
        <f t="shared" si="4"/>
        <v>0</v>
      </c>
    </row>
    <row r="45" spans="2:4" ht="15.75">
      <c r="B45" s="9" t="s">
        <v>21</v>
      </c>
      <c r="C45" s="10" t="s">
        <v>55</v>
      </c>
      <c r="D45" s="6"/>
    </row>
    <row r="46" ht="15.75">
      <c r="C46" s="13"/>
    </row>
    <row r="47" ht="15.75">
      <c r="C47" s="14" t="s">
        <v>22</v>
      </c>
    </row>
    <row r="49" spans="2:10" ht="15.75">
      <c r="B49" s="44" t="s">
        <v>56</v>
      </c>
      <c r="C49" s="44"/>
      <c r="D49" s="45">
        <f>NPV(D18,D25:AG25)</f>
        <v>0</v>
      </c>
      <c r="E49" s="45"/>
      <c r="F49" s="45"/>
      <c r="G49" s="45"/>
      <c r="I49" s="15"/>
      <c r="J49" s="15"/>
    </row>
    <row r="50" spans="2:7" ht="15.75" customHeight="1">
      <c r="B50" s="46" t="s">
        <v>57</v>
      </c>
      <c r="C50" s="46"/>
      <c r="D50" s="45">
        <f>D45/(1+D18)^D16</f>
        <v>0</v>
      </c>
      <c r="E50" s="45"/>
      <c r="F50" s="45"/>
      <c r="G50" s="45"/>
    </row>
    <row r="51" spans="2:7" ht="15.75" customHeight="1">
      <c r="B51" s="46" t="s">
        <v>58</v>
      </c>
      <c r="C51" s="46"/>
      <c r="D51" s="45">
        <f>NPV(D18,D44:AG44)+D50</f>
        <v>0</v>
      </c>
      <c r="E51" s="45"/>
      <c r="F51" s="45"/>
      <c r="G51" s="45"/>
    </row>
    <row r="52" spans="4:7" ht="15.75">
      <c r="D52" s="16"/>
      <c r="E52" s="17"/>
      <c r="F52" s="17"/>
      <c r="G52" s="17"/>
    </row>
    <row r="53" spans="3:7" ht="15.75">
      <c r="C53" s="3" t="s">
        <v>23</v>
      </c>
      <c r="D53" s="16"/>
      <c r="E53" s="17"/>
      <c r="F53" s="17"/>
      <c r="G53" s="17"/>
    </row>
    <row r="54" spans="4:7" ht="15.75">
      <c r="D54" s="16"/>
      <c r="E54" s="17"/>
      <c r="F54" s="17"/>
      <c r="G54" s="17"/>
    </row>
    <row r="55" spans="2:7" ht="55.5" customHeight="1">
      <c r="B55" s="46" t="s">
        <v>44</v>
      </c>
      <c r="C55" s="46"/>
      <c r="D55" s="48" t="e">
        <f>IF((D49-D51)/D49&gt;1,1,(D49-D51)/D49)</f>
        <v>#DIV/0!</v>
      </c>
      <c r="E55" s="48"/>
      <c r="F55" s="48"/>
      <c r="G55" s="48"/>
    </row>
    <row r="56" spans="2:7" ht="72" customHeight="1">
      <c r="B56" s="46" t="s">
        <v>59</v>
      </c>
      <c r="C56" s="46"/>
      <c r="D56" s="49" t="e">
        <f>IF((D49-D51)/D49&gt;1,0,ROUND((1-(D49-D51)/D49)*D19,2))</f>
        <v>#DIV/0!</v>
      </c>
      <c r="E56" s="49"/>
      <c r="F56" s="49"/>
      <c r="G56" s="49"/>
    </row>
    <row r="57" spans="2:7" ht="35.25" customHeight="1">
      <c r="B57" s="46" t="s">
        <v>60</v>
      </c>
      <c r="C57" s="46"/>
      <c r="D57" s="49" t="e">
        <f>IF((D49-D51)/D49&gt;1,D19,D19-D56)</f>
        <v>#DIV/0!</v>
      </c>
      <c r="E57" s="49"/>
      <c r="F57" s="49"/>
      <c r="G57" s="49"/>
    </row>
    <row r="59" ht="15.75" hidden="1">
      <c r="C59" s="3" t="s">
        <v>24</v>
      </c>
    </row>
    <row r="60" ht="15.75" hidden="1">
      <c r="J60" s="18"/>
    </row>
    <row r="61" spans="2:16" s="11" customFormat="1" ht="15.75" hidden="1">
      <c r="B61" s="50" t="s">
        <v>25</v>
      </c>
      <c r="C61" s="50"/>
      <c r="D61" s="50" t="s">
        <v>26</v>
      </c>
      <c r="E61" s="50"/>
      <c r="F61" s="50"/>
      <c r="G61" s="50"/>
      <c r="H61" s="50"/>
      <c r="I61" s="50"/>
      <c r="J61" s="50"/>
      <c r="K61" s="1"/>
      <c r="L61" s="1"/>
      <c r="M61" s="1"/>
      <c r="N61" s="1"/>
      <c r="O61" s="1"/>
      <c r="P61" s="1"/>
    </row>
    <row r="62" spans="2:16" s="11" customFormat="1" ht="15.75" customHeight="1" hidden="1">
      <c r="B62" s="51">
        <f>+D16</f>
        <v>0</v>
      </c>
      <c r="C62" s="51"/>
      <c r="D62" s="52"/>
      <c r="E62" s="52"/>
      <c r="F62" s="52"/>
      <c r="G62" s="52"/>
      <c r="H62" s="52"/>
      <c r="I62" s="52"/>
      <c r="J62" s="52"/>
      <c r="K62" s="1"/>
      <c r="L62" s="1"/>
      <c r="M62" s="1"/>
      <c r="N62" s="1"/>
      <c r="O62" s="1"/>
      <c r="P62" s="1"/>
    </row>
    <row r="63" spans="2:16" s="11" customFormat="1" ht="15.75" hidden="1">
      <c r="B63" s="50" t="s">
        <v>27</v>
      </c>
      <c r="C63" s="50"/>
      <c r="D63" s="50" t="s">
        <v>28</v>
      </c>
      <c r="E63" s="50"/>
      <c r="F63" s="50"/>
      <c r="G63" s="50"/>
      <c r="H63" s="50"/>
      <c r="I63" s="50"/>
      <c r="J63" s="50"/>
      <c r="K63" s="1"/>
      <c r="L63" s="1"/>
      <c r="M63" s="1"/>
      <c r="N63" s="1"/>
      <c r="O63" s="1"/>
      <c r="P63" s="1"/>
    </row>
    <row r="64" spans="2:16" s="11" customFormat="1" ht="15.75" customHeight="1" hidden="1">
      <c r="B64" s="53">
        <f>+D18</f>
        <v>0</v>
      </c>
      <c r="C64" s="53"/>
      <c r="D64" s="52"/>
      <c r="E64" s="52"/>
      <c r="F64" s="52"/>
      <c r="G64" s="52"/>
      <c r="H64" s="52"/>
      <c r="I64" s="52"/>
      <c r="J64" s="52"/>
      <c r="K64" s="1"/>
      <c r="L64" s="1"/>
      <c r="M64" s="1"/>
      <c r="N64" s="1"/>
      <c r="O64" s="1"/>
      <c r="P64" s="1"/>
    </row>
    <row r="65" spans="2:16" s="11" customFormat="1" ht="15.75" hidden="1">
      <c r="B65" s="50" t="s">
        <v>8</v>
      </c>
      <c r="C65" s="50"/>
      <c r="D65" s="50" t="s">
        <v>29</v>
      </c>
      <c r="E65" s="50"/>
      <c r="F65" s="50"/>
      <c r="G65" s="50"/>
      <c r="H65" s="50"/>
      <c r="I65" s="50"/>
      <c r="J65" s="50"/>
      <c r="K65" s="1"/>
      <c r="L65" s="1"/>
      <c r="M65" s="1"/>
      <c r="N65" s="1"/>
      <c r="O65" s="1"/>
      <c r="P65" s="1"/>
    </row>
    <row r="66" spans="2:16" s="11" customFormat="1" ht="31.5" customHeight="1" hidden="1">
      <c r="B66" s="51">
        <f>SUM(D26:AG26)</f>
        <v>0</v>
      </c>
      <c r="C66" s="51"/>
      <c r="D66" s="52"/>
      <c r="E66" s="52"/>
      <c r="F66" s="52"/>
      <c r="G66" s="52"/>
      <c r="H66" s="52"/>
      <c r="I66" s="52"/>
      <c r="J66" s="52"/>
      <c r="K66" s="1"/>
      <c r="L66" s="1"/>
      <c r="M66" s="1"/>
      <c r="N66" s="1"/>
      <c r="O66" s="1"/>
      <c r="P66" s="1"/>
    </row>
    <row r="67" spans="2:16" s="11" customFormat="1" ht="31.5" customHeight="1" hidden="1">
      <c r="B67" s="51">
        <f>SUM(D27:AG27)</f>
        <v>0</v>
      </c>
      <c r="C67" s="51"/>
      <c r="D67" s="52"/>
      <c r="E67" s="52"/>
      <c r="F67" s="52"/>
      <c r="G67" s="52"/>
      <c r="H67" s="52"/>
      <c r="I67" s="52"/>
      <c r="J67" s="52"/>
      <c r="K67" s="1"/>
      <c r="L67" s="1"/>
      <c r="M67" s="1"/>
      <c r="N67" s="1"/>
      <c r="O67" s="1"/>
      <c r="P67" s="1"/>
    </row>
    <row r="68" spans="2:16" s="11" customFormat="1" ht="15.75" hidden="1">
      <c r="B68" s="54" t="s">
        <v>30</v>
      </c>
      <c r="C68" s="54"/>
      <c r="D68" s="55" t="s">
        <v>31</v>
      </c>
      <c r="E68" s="55"/>
      <c r="F68" s="55"/>
      <c r="G68" s="55"/>
      <c r="H68" s="55"/>
      <c r="I68" s="55"/>
      <c r="J68" s="55"/>
      <c r="K68" s="1"/>
      <c r="L68" s="1"/>
      <c r="M68" s="1"/>
      <c r="N68" s="1"/>
      <c r="O68" s="1"/>
      <c r="P68" s="1"/>
    </row>
    <row r="69" spans="2:16" s="11" customFormat="1" ht="15.75" customHeight="1" hidden="1">
      <c r="B69" s="56">
        <f aca="true" t="shared" si="5" ref="B69:B75">+C29</f>
        <v>0</v>
      </c>
      <c r="C69" s="56"/>
      <c r="D69" s="52"/>
      <c r="E69" s="52"/>
      <c r="F69" s="52"/>
      <c r="G69" s="52"/>
      <c r="H69" s="52"/>
      <c r="I69" s="52"/>
      <c r="J69" s="52"/>
      <c r="K69" s="1"/>
      <c r="L69" s="1"/>
      <c r="M69" s="1"/>
      <c r="N69" s="1"/>
      <c r="O69" s="1"/>
      <c r="P69" s="1"/>
    </row>
    <row r="70" spans="2:16" s="11" customFormat="1" ht="15.75" customHeight="1" hidden="1">
      <c r="B70" s="56">
        <f t="shared" si="5"/>
        <v>0</v>
      </c>
      <c r="C70" s="56"/>
      <c r="D70" s="52"/>
      <c r="E70" s="52"/>
      <c r="F70" s="52"/>
      <c r="G70" s="52"/>
      <c r="H70" s="52"/>
      <c r="I70" s="52"/>
      <c r="J70" s="52"/>
      <c r="K70" s="1"/>
      <c r="L70" s="1"/>
      <c r="M70" s="1"/>
      <c r="N70" s="1"/>
      <c r="O70" s="1"/>
      <c r="P70" s="1"/>
    </row>
    <row r="71" spans="2:16" s="11" customFormat="1" ht="15.75" customHeight="1" hidden="1">
      <c r="B71" s="56">
        <f t="shared" si="5"/>
        <v>0</v>
      </c>
      <c r="C71" s="56"/>
      <c r="D71" s="52"/>
      <c r="E71" s="52"/>
      <c r="F71" s="52"/>
      <c r="G71" s="52"/>
      <c r="H71" s="52"/>
      <c r="I71" s="52"/>
      <c r="J71" s="52"/>
      <c r="K71" s="1"/>
      <c r="L71" s="1"/>
      <c r="M71" s="1"/>
      <c r="N71" s="1"/>
      <c r="O71" s="1"/>
      <c r="P71" s="1"/>
    </row>
    <row r="72" spans="2:16" s="11" customFormat="1" ht="15.75" customHeight="1" hidden="1">
      <c r="B72" s="56">
        <f t="shared" si="5"/>
        <v>0</v>
      </c>
      <c r="C72" s="56"/>
      <c r="D72" s="52"/>
      <c r="E72" s="52"/>
      <c r="F72" s="52"/>
      <c r="G72" s="52"/>
      <c r="H72" s="52"/>
      <c r="I72" s="52"/>
      <c r="J72" s="52"/>
      <c r="K72" s="1"/>
      <c r="L72" s="1"/>
      <c r="M72" s="1"/>
      <c r="N72" s="1"/>
      <c r="O72" s="1"/>
      <c r="P72" s="1"/>
    </row>
    <row r="73" spans="2:16" s="11" customFormat="1" ht="15.75" customHeight="1" hidden="1">
      <c r="B73" s="56">
        <f t="shared" si="5"/>
        <v>0</v>
      </c>
      <c r="C73" s="56"/>
      <c r="D73" s="52"/>
      <c r="E73" s="52"/>
      <c r="F73" s="52"/>
      <c r="G73" s="52"/>
      <c r="H73" s="52"/>
      <c r="I73" s="52"/>
      <c r="J73" s="52"/>
      <c r="K73" s="1"/>
      <c r="L73" s="1"/>
      <c r="M73" s="1"/>
      <c r="N73" s="1"/>
      <c r="O73" s="1"/>
      <c r="P73" s="1"/>
    </row>
    <row r="74" spans="2:16" s="11" customFormat="1" ht="15.75" customHeight="1" hidden="1">
      <c r="B74" s="56">
        <f t="shared" si="5"/>
        <v>0</v>
      </c>
      <c r="C74" s="56"/>
      <c r="D74" s="52"/>
      <c r="E74" s="52"/>
      <c r="F74" s="52"/>
      <c r="G74" s="52"/>
      <c r="H74" s="52"/>
      <c r="I74" s="52"/>
      <c r="J74" s="52"/>
      <c r="K74" s="1"/>
      <c r="L74" s="1"/>
      <c r="M74" s="1"/>
      <c r="N74" s="1"/>
      <c r="O74" s="1"/>
      <c r="P74" s="1"/>
    </row>
    <row r="75" spans="2:16" s="11" customFormat="1" ht="15.75" customHeight="1" hidden="1">
      <c r="B75" s="56">
        <f t="shared" si="5"/>
        <v>0</v>
      </c>
      <c r="C75" s="56"/>
      <c r="D75" s="52"/>
      <c r="E75" s="52"/>
      <c r="F75" s="52"/>
      <c r="G75" s="52"/>
      <c r="H75" s="52"/>
      <c r="I75" s="52"/>
      <c r="J75" s="52"/>
      <c r="K75" s="1"/>
      <c r="L75" s="1"/>
      <c r="M75" s="1"/>
      <c r="N75" s="1"/>
      <c r="O75" s="1"/>
      <c r="P75" s="1"/>
    </row>
    <row r="76" spans="2:16" s="11" customFormat="1" ht="15.75" hidden="1">
      <c r="B76" s="54" t="s">
        <v>32</v>
      </c>
      <c r="C76" s="54"/>
      <c r="D76" s="55" t="s">
        <v>33</v>
      </c>
      <c r="E76" s="55"/>
      <c r="F76" s="55"/>
      <c r="G76" s="55"/>
      <c r="H76" s="55"/>
      <c r="I76" s="55"/>
      <c r="J76" s="55"/>
      <c r="K76" s="1"/>
      <c r="L76" s="1"/>
      <c r="M76" s="1"/>
      <c r="N76" s="1"/>
      <c r="O76" s="1"/>
      <c r="P76" s="1"/>
    </row>
    <row r="77" spans="2:16" s="11" customFormat="1" ht="15.75" customHeight="1" hidden="1">
      <c r="B77" s="56">
        <f aca="true" t="shared" si="6" ref="B77:B83">+C37</f>
        <v>0</v>
      </c>
      <c r="C77" s="56"/>
      <c r="D77" s="52"/>
      <c r="E77" s="52"/>
      <c r="F77" s="52"/>
      <c r="G77" s="52"/>
      <c r="H77" s="52"/>
      <c r="I77" s="52"/>
      <c r="J77" s="52"/>
      <c r="K77" s="1"/>
      <c r="L77" s="1"/>
      <c r="M77" s="1"/>
      <c r="N77" s="1"/>
      <c r="O77" s="1"/>
      <c r="P77" s="1"/>
    </row>
    <row r="78" spans="2:16" s="11" customFormat="1" ht="15.75" customHeight="1" hidden="1">
      <c r="B78" s="56">
        <f t="shared" si="6"/>
        <v>0</v>
      </c>
      <c r="C78" s="56"/>
      <c r="D78" s="52"/>
      <c r="E78" s="52"/>
      <c r="F78" s="52"/>
      <c r="G78" s="52"/>
      <c r="H78" s="52"/>
      <c r="I78" s="52"/>
      <c r="J78" s="52"/>
      <c r="K78" s="1"/>
      <c r="L78" s="1"/>
      <c r="M78" s="1"/>
      <c r="N78" s="1"/>
      <c r="O78" s="1"/>
      <c r="P78" s="1"/>
    </row>
    <row r="79" spans="2:16" s="11" customFormat="1" ht="15.75" customHeight="1" hidden="1">
      <c r="B79" s="56">
        <f t="shared" si="6"/>
        <v>0</v>
      </c>
      <c r="C79" s="56"/>
      <c r="D79" s="52"/>
      <c r="E79" s="52"/>
      <c r="F79" s="52"/>
      <c r="G79" s="52"/>
      <c r="H79" s="52"/>
      <c r="I79" s="52"/>
      <c r="J79" s="52"/>
      <c r="K79" s="1"/>
      <c r="L79" s="1"/>
      <c r="M79" s="1"/>
      <c r="N79" s="1"/>
      <c r="O79" s="1"/>
      <c r="P79" s="1"/>
    </row>
    <row r="80" spans="2:16" s="11" customFormat="1" ht="15.75" customHeight="1" hidden="1">
      <c r="B80" s="56">
        <f t="shared" si="6"/>
        <v>0</v>
      </c>
      <c r="C80" s="56"/>
      <c r="D80" s="52"/>
      <c r="E80" s="52"/>
      <c r="F80" s="52"/>
      <c r="G80" s="52"/>
      <c r="H80" s="52"/>
      <c r="I80" s="52"/>
      <c r="J80" s="52"/>
      <c r="K80" s="1"/>
      <c r="L80" s="1"/>
      <c r="M80" s="1"/>
      <c r="N80" s="1"/>
      <c r="O80" s="1"/>
      <c r="P80" s="1"/>
    </row>
    <row r="81" spans="2:16" s="11" customFormat="1" ht="15.75" customHeight="1" hidden="1">
      <c r="B81" s="56">
        <f t="shared" si="6"/>
        <v>0</v>
      </c>
      <c r="C81" s="56"/>
      <c r="D81" s="52"/>
      <c r="E81" s="52"/>
      <c r="F81" s="52"/>
      <c r="G81" s="52"/>
      <c r="H81" s="52"/>
      <c r="I81" s="52"/>
      <c r="J81" s="52"/>
      <c r="K81" s="1"/>
      <c r="L81" s="1"/>
      <c r="M81" s="1"/>
      <c r="N81" s="1"/>
      <c r="O81" s="1"/>
      <c r="P81" s="1"/>
    </row>
    <row r="82" spans="2:16" s="11" customFormat="1" ht="15.75" customHeight="1" hidden="1">
      <c r="B82" s="56">
        <f t="shared" si="6"/>
        <v>0</v>
      </c>
      <c r="C82" s="56"/>
      <c r="D82" s="52"/>
      <c r="E82" s="52"/>
      <c r="F82" s="52"/>
      <c r="G82" s="52"/>
      <c r="H82" s="52"/>
      <c r="I82" s="52"/>
      <c r="J82" s="52"/>
      <c r="K82" s="1"/>
      <c r="L82" s="1"/>
      <c r="M82" s="1"/>
      <c r="N82" s="1"/>
      <c r="O82" s="1"/>
      <c r="P82" s="1"/>
    </row>
    <row r="83" spans="2:16" s="11" customFormat="1" ht="15.75" customHeight="1" hidden="1">
      <c r="B83" s="56">
        <f t="shared" si="6"/>
        <v>0</v>
      </c>
      <c r="C83" s="56"/>
      <c r="D83" s="52"/>
      <c r="E83" s="52"/>
      <c r="F83" s="52"/>
      <c r="G83" s="52"/>
      <c r="H83" s="52"/>
      <c r="I83" s="52"/>
      <c r="J83" s="52"/>
      <c r="K83" s="1"/>
      <c r="L83" s="1"/>
      <c r="M83" s="1"/>
      <c r="N83" s="1"/>
      <c r="O83" s="1"/>
      <c r="P83" s="1"/>
    </row>
    <row r="84" spans="2:16" s="11" customFormat="1" ht="15.75" hidden="1">
      <c r="B84" s="54" t="s">
        <v>34</v>
      </c>
      <c r="C84" s="54"/>
      <c r="D84" s="55" t="s">
        <v>35</v>
      </c>
      <c r="E84" s="55"/>
      <c r="F84" s="55"/>
      <c r="G84" s="55"/>
      <c r="H84" s="55"/>
      <c r="I84" s="55"/>
      <c r="J84" s="55"/>
      <c r="K84" s="1"/>
      <c r="L84" s="1"/>
      <c r="M84" s="1"/>
      <c r="N84" s="1"/>
      <c r="O84" s="1"/>
      <c r="P84" s="1"/>
    </row>
    <row r="85" spans="2:16" s="11" customFormat="1" ht="15.75" customHeight="1" hidden="1">
      <c r="B85" s="56">
        <f>+D45</f>
        <v>0</v>
      </c>
      <c r="C85" s="56"/>
      <c r="D85" s="52"/>
      <c r="E85" s="52"/>
      <c r="F85" s="52"/>
      <c r="G85" s="52"/>
      <c r="H85" s="52"/>
      <c r="I85" s="52"/>
      <c r="J85" s="52"/>
      <c r="K85" s="1"/>
      <c r="L85" s="1"/>
      <c r="M85" s="1"/>
      <c r="N85" s="1"/>
      <c r="O85" s="1"/>
      <c r="P85" s="1"/>
    </row>
    <row r="86" spans="3:16" s="11" customFormat="1" ht="15.75">
      <c r="C86" s="19"/>
      <c r="E86" s="19"/>
      <c r="K86" s="1"/>
      <c r="L86" s="1"/>
      <c r="M86" s="1"/>
      <c r="N86" s="1"/>
      <c r="O86" s="1"/>
      <c r="P86" s="1"/>
    </row>
    <row r="87" spans="11:16" s="11" customFormat="1" ht="15.75">
      <c r="K87" s="1"/>
      <c r="L87" s="1"/>
      <c r="M87" s="1"/>
      <c r="N87" s="1"/>
      <c r="O87" s="1"/>
      <c r="P87" s="1"/>
    </row>
    <row r="88" spans="11:16" s="11" customFormat="1" ht="15.75">
      <c r="K88" s="1"/>
      <c r="L88" s="1"/>
      <c r="M88" s="1"/>
      <c r="N88" s="1"/>
      <c r="O88" s="1"/>
      <c r="P88" s="1"/>
    </row>
    <row r="89" spans="11:16" s="11" customFormat="1" ht="15.75">
      <c r="K89" s="1"/>
      <c r="L89" s="1"/>
      <c r="M89" s="1"/>
      <c r="N89" s="1"/>
      <c r="O89" s="1"/>
      <c r="P89" s="1"/>
    </row>
    <row r="90" s="11" customFormat="1" ht="15.75">
      <c r="B90" s="20"/>
    </row>
    <row r="91" s="11" customFormat="1" ht="15.75"/>
    <row r="100" ht="15.75">
      <c r="V100" s="21" t="b">
        <f>FALSE</f>
        <v>0</v>
      </c>
    </row>
    <row r="101" ht="15.75">
      <c r="V101" s="21" t="b">
        <f>FALSE</f>
        <v>0</v>
      </c>
    </row>
  </sheetData>
  <sheetProtection insertRows="0" selectLockedCells="1"/>
  <mergeCells count="78">
    <mergeCell ref="B75:C75"/>
    <mergeCell ref="B84:C84"/>
    <mergeCell ref="D84:J84"/>
    <mergeCell ref="B85:C85"/>
    <mergeCell ref="D85:J85"/>
    <mergeCell ref="B81:C81"/>
    <mergeCell ref="D81:J81"/>
    <mergeCell ref="B82:C82"/>
    <mergeCell ref="D82:J82"/>
    <mergeCell ref="B83:C83"/>
    <mergeCell ref="D83:J83"/>
    <mergeCell ref="B78:C78"/>
    <mergeCell ref="D78:J78"/>
    <mergeCell ref="B79:C79"/>
    <mergeCell ref="D79:J79"/>
    <mergeCell ref="B80:C80"/>
    <mergeCell ref="D80:J80"/>
    <mergeCell ref="D75:J75"/>
    <mergeCell ref="B76:C76"/>
    <mergeCell ref="D76:J76"/>
    <mergeCell ref="B77:C77"/>
    <mergeCell ref="D77:J77"/>
    <mergeCell ref="B72:C72"/>
    <mergeCell ref="D72:J72"/>
    <mergeCell ref="B73:C73"/>
    <mergeCell ref="D73:J73"/>
    <mergeCell ref="B74:C74"/>
    <mergeCell ref="D74:J74"/>
    <mergeCell ref="B69:C69"/>
    <mergeCell ref="D69:J69"/>
    <mergeCell ref="B70:C70"/>
    <mergeCell ref="D70:J70"/>
    <mergeCell ref="B71:C71"/>
    <mergeCell ref="D71:J71"/>
    <mergeCell ref="B66:C66"/>
    <mergeCell ref="D66:J66"/>
    <mergeCell ref="B67:C67"/>
    <mergeCell ref="D67:J67"/>
    <mergeCell ref="B68:C68"/>
    <mergeCell ref="D68:J68"/>
    <mergeCell ref="B63:C63"/>
    <mergeCell ref="D63:J63"/>
    <mergeCell ref="B64:C64"/>
    <mergeCell ref="D64:J64"/>
    <mergeCell ref="B65:C65"/>
    <mergeCell ref="D65:J65"/>
    <mergeCell ref="B57:C57"/>
    <mergeCell ref="D57:G57"/>
    <mergeCell ref="B61:C61"/>
    <mergeCell ref="D61:J61"/>
    <mergeCell ref="B62:C62"/>
    <mergeCell ref="D62:J62"/>
    <mergeCell ref="B51:C51"/>
    <mergeCell ref="D51:G51"/>
    <mergeCell ref="B55:C55"/>
    <mergeCell ref="D55:G55"/>
    <mergeCell ref="B56:C56"/>
    <mergeCell ref="D56:G56"/>
    <mergeCell ref="B23:B24"/>
    <mergeCell ref="C23:C24"/>
    <mergeCell ref="B49:C49"/>
    <mergeCell ref="D49:G49"/>
    <mergeCell ref="B50:C50"/>
    <mergeCell ref="D50:G50"/>
    <mergeCell ref="D23:AG23"/>
    <mergeCell ref="B18:C18"/>
    <mergeCell ref="D18:H18"/>
    <mergeCell ref="B17:C17"/>
    <mergeCell ref="D17:H17"/>
    <mergeCell ref="B19:C19"/>
    <mergeCell ref="D19:H19"/>
    <mergeCell ref="B10:C10"/>
    <mergeCell ref="B11:C11"/>
    <mergeCell ref="B8:H8"/>
    <mergeCell ref="B15:C15"/>
    <mergeCell ref="D15:H15"/>
    <mergeCell ref="B16:C16"/>
    <mergeCell ref="D16:H16"/>
  </mergeCells>
  <conditionalFormatting sqref="J51:L55">
    <cfRule type="expression" priority="4" dxfId="8" stopIfTrue="1">
      <formula>$D$17&lt;6</formula>
    </cfRule>
  </conditionalFormatting>
  <conditionalFormatting sqref="K46:L49">
    <cfRule type="expression" priority="5" dxfId="8" stopIfTrue="1">
      <formula>$D$17&lt;7</formula>
    </cfRule>
  </conditionalFormatting>
  <conditionalFormatting sqref="B81:B83 B85">
    <cfRule type="expression" priority="145" dxfId="0" stopIfTrue="1">
      <formula>AND($D$17&lt;6,SUM(I81:AB99)&gt;0)</formula>
    </cfRule>
  </conditionalFormatting>
  <conditionalFormatting sqref="B71">
    <cfRule type="expression" priority="159" dxfId="0" stopIfTrue="1">
      <formula>AND($D$17&lt;6,SUM(I71:AB93)&gt;0)</formula>
    </cfRule>
  </conditionalFormatting>
  <conditionalFormatting sqref="B79:B80">
    <cfRule type="expression" priority="160" dxfId="0" stopIfTrue="1">
      <formula>AND($D$17&lt;6,SUM(I79:AB98)&gt;0)</formula>
    </cfRule>
  </conditionalFormatting>
  <conditionalFormatting sqref="B72:B75 B77:B78">
    <cfRule type="expression" priority="161" dxfId="0" stopIfTrue="1">
      <formula>AND($D$17&lt;6,SUM(I72:AB93)&gt;0)</formula>
    </cfRule>
  </conditionalFormatting>
  <conditionalFormatting sqref="B62 B64 B66:B67 B69:B70">
    <cfRule type="expression" priority="162" dxfId="0" stopIfTrue="1">
      <formula>AND($D$17&lt;6,SUM(I62:AB86)&gt;0)</formula>
    </cfRule>
  </conditionalFormatting>
  <printOptions/>
  <pageMargins left="0.7479166666666667" right="0.7479166666666667" top="0.7597222222222222" bottom="0.5201388888888889" header="0.5118055555555555" footer="0.5118055555555555"/>
  <pageSetup horizontalDpi="300" verticalDpi="300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J35"/>
  <sheetViews>
    <sheetView zoomScalePageLayoutView="0" workbookViewId="0" topLeftCell="A16">
      <selection activeCell="L15" sqref="L15"/>
    </sheetView>
  </sheetViews>
  <sheetFormatPr defaultColWidth="9.140625" defaultRowHeight="12.75"/>
  <cols>
    <col min="1" max="1" width="4.57421875" style="0" customWidth="1"/>
    <col min="3" max="3" width="22.140625" style="0" customWidth="1"/>
    <col min="4" max="10" width="6.7109375" style="0" customWidth="1"/>
    <col min="11" max="11" width="6.421875" style="0" customWidth="1"/>
  </cols>
  <sheetData>
    <row r="2" ht="15.75">
      <c r="B2" s="3" t="s">
        <v>24</v>
      </c>
    </row>
    <row r="4" spans="2:10" ht="31.5" customHeight="1">
      <c r="B4" s="57" t="s">
        <v>25</v>
      </c>
      <c r="C4" s="57"/>
      <c r="D4" s="57" t="s">
        <v>26</v>
      </c>
      <c r="E4" s="57"/>
      <c r="F4" s="57"/>
      <c r="G4" s="57"/>
      <c r="H4" s="57"/>
      <c r="I4" s="57"/>
      <c r="J4" s="57"/>
    </row>
    <row r="5" spans="2:10" ht="15.75">
      <c r="B5" s="51">
        <f>+Skaičiavimai!D16</f>
        <v>0</v>
      </c>
      <c r="C5" s="51"/>
      <c r="D5" s="52"/>
      <c r="E5" s="52"/>
      <c r="F5" s="52"/>
      <c r="G5" s="52"/>
      <c r="H5" s="52"/>
      <c r="I5" s="52"/>
      <c r="J5" s="52"/>
    </row>
    <row r="6" spans="2:10" ht="12.75" customHeight="1">
      <c r="B6" s="57" t="s">
        <v>27</v>
      </c>
      <c r="C6" s="57"/>
      <c r="D6" s="57" t="s">
        <v>28</v>
      </c>
      <c r="E6" s="57"/>
      <c r="F6" s="57"/>
      <c r="G6" s="57"/>
      <c r="H6" s="57"/>
      <c r="I6" s="57"/>
      <c r="J6" s="57"/>
    </row>
    <row r="7" spans="2:10" ht="15.75">
      <c r="B7" s="53">
        <f>+Skaičiavimai!D18</f>
        <v>0</v>
      </c>
      <c r="C7" s="53"/>
      <c r="D7" s="52"/>
      <c r="E7" s="52"/>
      <c r="F7" s="52"/>
      <c r="G7" s="52"/>
      <c r="H7" s="52"/>
      <c r="I7" s="52"/>
      <c r="J7" s="52"/>
    </row>
    <row r="8" spans="2:10" ht="15.75" customHeight="1">
      <c r="B8" s="57" t="s">
        <v>8</v>
      </c>
      <c r="C8" s="57"/>
      <c r="D8" s="57" t="s">
        <v>29</v>
      </c>
      <c r="E8" s="57"/>
      <c r="F8" s="57"/>
      <c r="G8" s="57"/>
      <c r="H8" s="57"/>
      <c r="I8" s="57"/>
      <c r="J8" s="57"/>
    </row>
    <row r="9" spans="2:10" ht="15.75">
      <c r="B9" s="51">
        <f>SUM(Skaičiavimai!D26:AG26)</f>
        <v>0</v>
      </c>
      <c r="C9" s="51"/>
      <c r="D9" s="52"/>
      <c r="E9" s="52"/>
      <c r="F9" s="52"/>
      <c r="G9" s="52"/>
      <c r="H9" s="52"/>
      <c r="I9" s="52"/>
      <c r="J9" s="52"/>
    </row>
    <row r="10" spans="2:10" ht="15.75">
      <c r="B10" s="51">
        <f>SUM(Skaičiavimai!D27:AG27)</f>
        <v>0</v>
      </c>
      <c r="C10" s="51"/>
      <c r="D10" s="52"/>
      <c r="E10" s="52"/>
      <c r="F10" s="52"/>
      <c r="G10" s="52"/>
      <c r="H10" s="52"/>
      <c r="I10" s="52"/>
      <c r="J10" s="52"/>
    </row>
    <row r="11" spans="2:10" ht="30.75" customHeight="1">
      <c r="B11" s="57" t="s">
        <v>30</v>
      </c>
      <c r="C11" s="57"/>
      <c r="D11" s="58" t="s">
        <v>31</v>
      </c>
      <c r="E11" s="58"/>
      <c r="F11" s="58"/>
      <c r="G11" s="58"/>
      <c r="H11" s="58"/>
      <c r="I11" s="58"/>
      <c r="J11" s="58"/>
    </row>
    <row r="12" spans="2:10" ht="15.75" customHeight="1">
      <c r="B12" s="56">
        <f>+Skaičiavimai!C29</f>
        <v>0</v>
      </c>
      <c r="C12" s="56"/>
      <c r="D12" s="52"/>
      <c r="E12" s="52"/>
      <c r="F12" s="52"/>
      <c r="G12" s="52"/>
      <c r="H12" s="52"/>
      <c r="I12" s="52"/>
      <c r="J12" s="52"/>
    </row>
    <row r="13" spans="2:10" ht="15.75" customHeight="1">
      <c r="B13" s="56">
        <f>+Skaičiavimai!C30</f>
        <v>0</v>
      </c>
      <c r="C13" s="56"/>
      <c r="D13" s="52"/>
      <c r="E13" s="52"/>
      <c r="F13" s="52"/>
      <c r="G13" s="52"/>
      <c r="H13" s="52"/>
      <c r="I13" s="52"/>
      <c r="J13" s="52"/>
    </row>
    <row r="14" spans="2:10" ht="15.75">
      <c r="B14" s="56">
        <f>+Skaičiavimai!C31</f>
        <v>0</v>
      </c>
      <c r="C14" s="56"/>
      <c r="D14" s="52"/>
      <c r="E14" s="52"/>
      <c r="F14" s="52"/>
      <c r="G14" s="52"/>
      <c r="H14" s="52"/>
      <c r="I14" s="52"/>
      <c r="J14" s="52"/>
    </row>
    <row r="15" spans="2:10" ht="15.75">
      <c r="B15" s="56">
        <f>+Skaičiavimai!C32</f>
        <v>0</v>
      </c>
      <c r="C15" s="56"/>
      <c r="D15" s="52"/>
      <c r="E15" s="52"/>
      <c r="F15" s="52"/>
      <c r="G15" s="52"/>
      <c r="H15" s="52"/>
      <c r="I15" s="52"/>
      <c r="J15" s="52"/>
    </row>
    <row r="16" spans="2:10" ht="15.75" customHeight="1">
      <c r="B16" s="56">
        <f>+Skaičiavimai!C33</f>
        <v>0</v>
      </c>
      <c r="C16" s="56"/>
      <c r="D16" s="52"/>
      <c r="E16" s="52"/>
      <c r="F16" s="52"/>
      <c r="G16" s="52"/>
      <c r="H16" s="52"/>
      <c r="I16" s="52"/>
      <c r="J16" s="52"/>
    </row>
    <row r="17" spans="2:10" ht="15.75">
      <c r="B17" s="56">
        <f>+Skaičiavimai!C34</f>
        <v>0</v>
      </c>
      <c r="C17" s="56"/>
      <c r="D17" s="52"/>
      <c r="E17" s="52"/>
      <c r="F17" s="52"/>
      <c r="G17" s="52"/>
      <c r="H17" s="52"/>
      <c r="I17" s="52"/>
      <c r="J17" s="52"/>
    </row>
    <row r="18" spans="2:10" ht="15.75">
      <c r="B18" s="56">
        <f>+Skaičiavimai!C35</f>
        <v>0</v>
      </c>
      <c r="C18" s="56"/>
      <c r="D18" s="52"/>
      <c r="E18" s="52"/>
      <c r="F18" s="52"/>
      <c r="G18" s="52"/>
      <c r="H18" s="52"/>
      <c r="I18" s="52"/>
      <c r="J18" s="52"/>
    </row>
    <row r="19" spans="2:10" ht="31.5" customHeight="1">
      <c r="B19" s="57" t="s">
        <v>32</v>
      </c>
      <c r="C19" s="57"/>
      <c r="D19" s="58" t="s">
        <v>33</v>
      </c>
      <c r="E19" s="58"/>
      <c r="F19" s="58"/>
      <c r="G19" s="58"/>
      <c r="H19" s="58"/>
      <c r="I19" s="58"/>
      <c r="J19" s="58"/>
    </row>
    <row r="20" spans="2:10" ht="15.75">
      <c r="B20" s="56">
        <f>+Skaičiavimai!C37</f>
        <v>0</v>
      </c>
      <c r="C20" s="56"/>
      <c r="D20" s="52"/>
      <c r="E20" s="52"/>
      <c r="F20" s="52"/>
      <c r="G20" s="52"/>
      <c r="H20" s="52"/>
      <c r="I20" s="52"/>
      <c r="J20" s="52"/>
    </row>
    <row r="21" spans="2:10" ht="15.75">
      <c r="B21" s="56">
        <f>+Skaičiavimai!C38</f>
        <v>0</v>
      </c>
      <c r="C21" s="56"/>
      <c r="D21" s="52"/>
      <c r="E21" s="52"/>
      <c r="F21" s="52"/>
      <c r="G21" s="52"/>
      <c r="H21" s="52"/>
      <c r="I21" s="52"/>
      <c r="J21" s="52"/>
    </row>
    <row r="22" spans="2:10" ht="15.75">
      <c r="B22" s="56">
        <f>+Skaičiavimai!C39</f>
        <v>0</v>
      </c>
      <c r="C22" s="56"/>
      <c r="D22" s="52"/>
      <c r="E22" s="52"/>
      <c r="F22" s="52"/>
      <c r="G22" s="52"/>
      <c r="H22" s="52"/>
      <c r="I22" s="52"/>
      <c r="J22" s="52"/>
    </row>
    <row r="23" spans="2:10" ht="15.75">
      <c r="B23" s="56">
        <f>+Skaičiavimai!C40</f>
        <v>0</v>
      </c>
      <c r="C23" s="56"/>
      <c r="D23" s="52"/>
      <c r="E23" s="52"/>
      <c r="F23" s="52"/>
      <c r="G23" s="52"/>
      <c r="H23" s="52"/>
      <c r="I23" s="52"/>
      <c r="J23" s="52"/>
    </row>
    <row r="24" spans="2:10" ht="15.75">
      <c r="B24" s="56">
        <f>+Skaičiavimai!C41</f>
        <v>0</v>
      </c>
      <c r="C24" s="56"/>
      <c r="D24" s="52"/>
      <c r="E24" s="52"/>
      <c r="F24" s="52"/>
      <c r="G24" s="52"/>
      <c r="H24" s="52"/>
      <c r="I24" s="52"/>
      <c r="J24" s="52"/>
    </row>
    <row r="25" spans="2:10" ht="15.75">
      <c r="B25" s="56">
        <f>+Skaičiavimai!C42</f>
        <v>0</v>
      </c>
      <c r="C25" s="56"/>
      <c r="D25" s="52"/>
      <c r="E25" s="52"/>
      <c r="F25" s="52"/>
      <c r="G25" s="52"/>
      <c r="H25" s="52"/>
      <c r="I25" s="52"/>
      <c r="J25" s="52"/>
    </row>
    <row r="26" spans="2:10" ht="15.75">
      <c r="B26" s="56">
        <f>+Skaičiavimai!C43</f>
        <v>0</v>
      </c>
      <c r="C26" s="56"/>
      <c r="D26" s="52"/>
      <c r="E26" s="52"/>
      <c r="F26" s="52"/>
      <c r="G26" s="52"/>
      <c r="H26" s="52"/>
      <c r="I26" s="52"/>
      <c r="J26" s="52"/>
    </row>
    <row r="27" spans="2:10" ht="30.75" customHeight="1">
      <c r="B27" s="57" t="s">
        <v>34</v>
      </c>
      <c r="C27" s="57"/>
      <c r="D27" s="58" t="s">
        <v>35</v>
      </c>
      <c r="E27" s="58"/>
      <c r="F27" s="58"/>
      <c r="G27" s="58"/>
      <c r="H27" s="58"/>
      <c r="I27" s="58"/>
      <c r="J27" s="58"/>
    </row>
    <row r="28" spans="2:10" ht="15.75">
      <c r="B28" s="51">
        <f>+Skaičiavimai!D45</f>
        <v>0</v>
      </c>
      <c r="C28" s="51"/>
      <c r="D28" s="52"/>
      <c r="E28" s="52"/>
      <c r="F28" s="52"/>
      <c r="G28" s="52"/>
      <c r="H28" s="52"/>
      <c r="I28" s="52"/>
      <c r="J28" s="52"/>
    </row>
    <row r="31" spans="2:6" s="11" customFormat="1" ht="15.75">
      <c r="B31" s="20" t="s">
        <v>36</v>
      </c>
      <c r="C31" s="20"/>
      <c r="D31" s="20"/>
      <c r="E31" s="20"/>
      <c r="F31" s="20"/>
    </row>
    <row r="32" spans="2:5" s="11" customFormat="1" ht="15.75">
      <c r="B32" s="20" t="s">
        <v>37</v>
      </c>
      <c r="C32" s="19"/>
      <c r="D32" s="19"/>
      <c r="E32" s="19"/>
    </row>
    <row r="33" spans="2:5" s="11" customFormat="1" ht="15.75">
      <c r="B33" s="20" t="s">
        <v>38</v>
      </c>
      <c r="C33" s="19"/>
      <c r="D33" s="19"/>
      <c r="E33" s="19"/>
    </row>
    <row r="34" spans="8:10" s="11" customFormat="1" ht="15.75">
      <c r="H34" s="60" t="s">
        <v>41</v>
      </c>
      <c r="I34" s="60"/>
      <c r="J34" s="60"/>
    </row>
    <row r="35" spans="2:10" ht="15.75">
      <c r="B35" s="20" t="s">
        <v>39</v>
      </c>
      <c r="H35" s="59" t="s">
        <v>42</v>
      </c>
      <c r="I35" s="59"/>
      <c r="J35" s="59"/>
    </row>
  </sheetData>
  <sheetProtection selectLockedCells="1" selectUnlockedCells="1"/>
  <mergeCells count="52">
    <mergeCell ref="B28:C28"/>
    <mergeCell ref="D28:J28"/>
    <mergeCell ref="H35:J35"/>
    <mergeCell ref="H34:J34"/>
    <mergeCell ref="B25:C25"/>
    <mergeCell ref="D25:J25"/>
    <mergeCell ref="B26:C26"/>
    <mergeCell ref="D26:J26"/>
    <mergeCell ref="B27:C27"/>
    <mergeCell ref="D27:J27"/>
    <mergeCell ref="B22:C22"/>
    <mergeCell ref="D22:J22"/>
    <mergeCell ref="B23:C23"/>
    <mergeCell ref="D23:J23"/>
    <mergeCell ref="B24:C24"/>
    <mergeCell ref="D24:J24"/>
    <mergeCell ref="B19:C19"/>
    <mergeCell ref="D19:J19"/>
    <mergeCell ref="B20:C20"/>
    <mergeCell ref="D20:J20"/>
    <mergeCell ref="B21:C21"/>
    <mergeCell ref="D21:J21"/>
    <mergeCell ref="B16:C16"/>
    <mergeCell ref="D16:J16"/>
    <mergeCell ref="B17:C17"/>
    <mergeCell ref="D17:J17"/>
    <mergeCell ref="B18:C18"/>
    <mergeCell ref="D18:J18"/>
    <mergeCell ref="B13:C13"/>
    <mergeCell ref="D13:J13"/>
    <mergeCell ref="B14:C14"/>
    <mergeCell ref="D14:J14"/>
    <mergeCell ref="B15:C15"/>
    <mergeCell ref="D15:J15"/>
    <mergeCell ref="B10:C10"/>
    <mergeCell ref="D10:J10"/>
    <mergeCell ref="B11:C11"/>
    <mergeCell ref="D11:J11"/>
    <mergeCell ref="B12:C12"/>
    <mergeCell ref="D12:J12"/>
    <mergeCell ref="B7:C7"/>
    <mergeCell ref="D7:J7"/>
    <mergeCell ref="B8:C8"/>
    <mergeCell ref="D8:J8"/>
    <mergeCell ref="B9:C9"/>
    <mergeCell ref="D9:J9"/>
    <mergeCell ref="B4:C4"/>
    <mergeCell ref="D4:J4"/>
    <mergeCell ref="B5:C5"/>
    <mergeCell ref="D5:J5"/>
    <mergeCell ref="B6:C6"/>
    <mergeCell ref="D6:J6"/>
  </mergeCells>
  <conditionalFormatting sqref="B28">
    <cfRule type="expression" priority="1" dxfId="0" stopIfTrue="1">
      <formula>AND($D$14&lt;6,SUM(I28:AB46)&gt;0)</formula>
    </cfRule>
  </conditionalFormatting>
  <conditionalFormatting sqref="B20:B26">
    <cfRule type="expression" priority="2" dxfId="0" stopIfTrue="1">
      <formula>AND($D$14&lt;6,SUM(I20:AB41)&gt;0)</formula>
    </cfRule>
  </conditionalFormatting>
  <conditionalFormatting sqref="B5 B7 B9:B10 B12:B18">
    <cfRule type="expression" priority="3" dxfId="0" stopIfTrue="1">
      <formula>AND($D$14&lt;6,SUM(I5:AB29)&gt;0)</formula>
    </cfRule>
  </conditionalFormatting>
  <printOptions/>
  <pageMargins left="0.7" right="0.4597222222222222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F6:F6"/>
  <sheetViews>
    <sheetView zoomScalePageLayoutView="0" workbookViewId="0" topLeftCell="A1">
      <selection activeCell="I13" sqref="I13"/>
    </sheetView>
  </sheetViews>
  <sheetFormatPr defaultColWidth="9.140625" defaultRowHeight="12.75"/>
  <sheetData>
    <row r="6" ht="12.75">
      <c r="F6" s="24" t="s">
        <v>43</v>
      </c>
    </row>
  </sheetData>
  <sheetProtection/>
  <dataValidations count="1">
    <dataValidation type="list" allowBlank="1" showInputMessage="1" showErrorMessage="1" sqref="C6">
      <formula1>$F$6:$F$7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Sarunas</dc:creator>
  <cp:keywords/>
  <dc:description/>
  <cp:lastModifiedBy>Daiva Bagdevičienė</cp:lastModifiedBy>
  <cp:lastPrinted>2012-09-20T08:14:48Z</cp:lastPrinted>
  <dcterms:created xsi:type="dcterms:W3CDTF">2012-09-20T11:46:54Z</dcterms:created>
  <dcterms:modified xsi:type="dcterms:W3CDTF">2016-04-08T10:16:55Z</dcterms:modified>
  <cp:category/>
  <cp:version/>
  <cp:contentType/>
  <cp:contentStatus/>
</cp:coreProperties>
</file>