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30" windowHeight="7650" tabRatio="427" activeTab="0"/>
  </bookViews>
  <sheets>
    <sheet name="Skaičiavimai" sheetId="1" r:id="rId1"/>
    <sheet name="Prielaidos" sheetId="2" r:id="rId2"/>
    <sheet name="Duomenys" sheetId="3" state="hidden" r:id="rId3"/>
  </sheets>
  <definedNames>
    <definedName name="_xlnm.Print_Area" localSheetId="1">'Prielaidos'!$A$1:$K$35</definedName>
  </definedNames>
  <calcPr fullCalcOnLoad="1"/>
</workbook>
</file>

<file path=xl/sharedStrings.xml><?xml version="1.0" encoding="utf-8"?>
<sst xmlns="http://schemas.openxmlformats.org/spreadsheetml/2006/main" count="87" uniqueCount="74">
  <si>
    <t>1. BENDRAI FINANSUOJAMO IŠ EUROPOS SĄJUNGOS FONDŲ LĖŠŲ PROJEKTO DUOMENYS</t>
  </si>
  <si>
    <t>Projekto pavadinimas</t>
  </si>
  <si>
    <t>Projekto investicijų ataskaitinis laikotarpis, metų skaičius</t>
  </si>
  <si>
    <t>Diskonto norma, %</t>
  </si>
  <si>
    <t xml:space="preserve">2. PROGNOZUOJAMI FINANSINIAI SRAUTAI </t>
  </si>
  <si>
    <t>Nr.</t>
  </si>
  <si>
    <t>Metai</t>
  </si>
  <si>
    <t>1.</t>
  </si>
  <si>
    <t>Projekto investicijų išlaidos</t>
  </si>
  <si>
    <t>1.1.</t>
  </si>
  <si>
    <t>1.2.</t>
  </si>
  <si>
    <t>2.</t>
  </si>
  <si>
    <t>2.1.</t>
  </si>
  <si>
    <t>2.2.</t>
  </si>
  <si>
    <t>3.</t>
  </si>
  <si>
    <t>3.1.</t>
  </si>
  <si>
    <t>3.2.</t>
  </si>
  <si>
    <t>4.</t>
  </si>
  <si>
    <t>5.</t>
  </si>
  <si>
    <t>3. FINANSINĖS ANALIZĖS REZULTATAI</t>
  </si>
  <si>
    <t>4. EUROPOS KOMISIJAI TINKAMOS DEKLARUOTI PROJEKTO IŠLAIDOS</t>
  </si>
  <si>
    <t>5. PAGRINDINIŲ SKAIČIAVIMO PRIELAIDŲ PAGRINDIMAS</t>
  </si>
  <si>
    <t>Projekto investicijų ataskaitinis laikotarpis</t>
  </si>
  <si>
    <t>Pasirinkto projekto investicijų ataskaitinio laikotarpio pagrindimas</t>
  </si>
  <si>
    <t>Diskonto norma</t>
  </si>
  <si>
    <t>Pasirinktos diskonto normos pagrindimas</t>
  </si>
  <si>
    <t>Projekto investicijų išlaidų apimties pagrindimas</t>
  </si>
  <si>
    <t xml:space="preserve">Projekto veiklos išlaidos </t>
  </si>
  <si>
    <t>Projekto veiklos išlaidų apimties ir priskyrimo prie projekto pagrindimas</t>
  </si>
  <si>
    <t xml:space="preserve">Projekto veiklos pajamos </t>
  </si>
  <si>
    <t>Projekto veiklos pajamų apimties ir priskyrimo prie projekto pagrindimas</t>
  </si>
  <si>
    <t>Turto likutinė vertė</t>
  </si>
  <si>
    <t>Turto likutinės vertės apskaičiavimo pagrindimas</t>
  </si>
  <si>
    <t>______________________________            _________             _________________</t>
  </si>
  <si>
    <t>(pareiškėjo/projekto vykdytojo atsakingo           (parašas)                   (vardas ir pavardė)</t>
  </si>
  <si>
    <t>asmens pareigos)</t>
  </si>
  <si>
    <t xml:space="preserve">                                      A.V.</t>
  </si>
  <si>
    <t>Projekto pradžios metai</t>
  </si>
  <si>
    <t>_____________</t>
  </si>
  <si>
    <t>(pildymo data)</t>
  </si>
  <si>
    <t>X</t>
  </si>
  <si>
    <t>EK tinkamų deklaruoti projekto išlaidų dalis (trūkstamo finansavimo santykis)</t>
  </si>
  <si>
    <t>Priedas teikiamas projekto pradžioje</t>
  </si>
  <si>
    <t>Priedas teikiamas projekto pabaigoje</t>
  </si>
  <si>
    <t>„INFORMACIJA APIE IŠ EUROPOS SĄJUNGOS STRUKTŪRINIŲ  FONDŲ LĖŠŲ BENDRAI FINANSUOJAMŲ PROJEKTŲ GAUNAMAS PAJAMAS“</t>
  </si>
  <si>
    <t>Tinkamos finansuoti projekto išlaidos, Eur</t>
  </si>
  <si>
    <t>Projekto investicijų išlaidos, Eur</t>
  </si>
  <si>
    <t>Tinkamos finansuoti projekto investicijų išlaidos, Eur</t>
  </si>
  <si>
    <t>Netinkamos finansuoti projekto investicijų išlaidos, Eur</t>
  </si>
  <si>
    <t>Projekto veiklos išlaidos, Eur</t>
  </si>
  <si>
    <t>Projekto veiklos pajamos, Eur</t>
  </si>
  <si>
    <t>Grynosios projekto pajamos, Eur</t>
  </si>
  <si>
    <t>Turto likutinė vertė, Eur</t>
  </si>
  <si>
    <t>Projekto investicijų dabartinė vertė, Eur</t>
  </si>
  <si>
    <t>Dabartinė turto likutinė vertė, Eur</t>
  </si>
  <si>
    <t>Grynųjų projekto pajamų dabartinė vertė, Eur</t>
  </si>
  <si>
    <t>Numatomos gauti grynosios pajamos, kuriomis mažinama EK tinkamų deklaruoti projekto išlaidų suma, Eur</t>
  </si>
  <si>
    <t>EK tinkamų deklaruoti projekto išlaidų suma, Eur</t>
  </si>
  <si>
    <t>2.3.</t>
  </si>
  <si>
    <t>2.4.</t>
  </si>
  <si>
    <t>2.5.</t>
  </si>
  <si>
    <t>2.6.</t>
  </si>
  <si>
    <t>2.7.</t>
  </si>
  <si>
    <t>2.8.</t>
  </si>
  <si>
    <t>2.9.</t>
  </si>
  <si>
    <t>2.10.</t>
  </si>
  <si>
    <t>3.3.</t>
  </si>
  <si>
    <t>3.4.</t>
  </si>
  <si>
    <t>3.5.</t>
  </si>
  <si>
    <t>3.6.</t>
  </si>
  <si>
    <t>3.7.</t>
  </si>
  <si>
    <t>3.8.</t>
  </si>
  <si>
    <t>3.9.</t>
  </si>
  <si>
    <t>3.10.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</si>
</sst>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0\ %"/>
    <numFmt numFmtId="181" formatCode="#,##0.00&quot; Lt&quot;;[Red]\-#,##0.00&quot; Lt&quot;"/>
    <numFmt numFmtId="182" formatCode="0.0000"/>
    <numFmt numFmtId="183" formatCode="#,##0.00&quot; Lt&quot;"/>
    <numFmt numFmtId="184" formatCode="#,##0.00&quot; Lt&quot;;[Red]\-#,##0.00&quot; Eur&quot;"/>
    <numFmt numFmtId="185" formatCode="#,##0.00\ [$€-1];[Red]\-#,##0.00\ [$€-1]"/>
    <numFmt numFmtId="186" formatCode="#,##0.00\ [$EUR]"/>
    <numFmt numFmtId="187" formatCode="#,##0.00\ [$EUR];[Red]\-#,##0.00\ [$EUR]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color indexed="9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39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180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9" fillId="0" borderId="10" xfId="0" applyFont="1" applyBorder="1" applyAlignment="1" applyProtection="1">
      <alignment wrapText="1"/>
      <protection/>
    </xf>
    <xf numFmtId="0" fontId="18" fillId="0" borderId="0" xfId="0" applyFont="1" applyFill="1" applyBorder="1" applyAlignment="1" applyProtection="1">
      <alignment/>
      <protection/>
    </xf>
    <xf numFmtId="0" fontId="18" fillId="4" borderId="10" xfId="0" applyFont="1" applyFill="1" applyBorder="1" applyAlignment="1" applyProtection="1">
      <alignment/>
      <protection locked="0"/>
    </xf>
    <xf numFmtId="0" fontId="19" fillId="0" borderId="10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 horizontal="center"/>
      <protection/>
    </xf>
    <xf numFmtId="0" fontId="19" fillId="0" borderId="10" xfId="0" applyFont="1" applyBorder="1" applyAlignment="1" applyProtection="1">
      <alignment horizontal="left"/>
      <protection/>
    </xf>
    <xf numFmtId="0" fontId="19" fillId="0" borderId="10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 locked="0"/>
    </xf>
    <xf numFmtId="0" fontId="19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181" fontId="18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18" fillId="0" borderId="12" xfId="0" applyFont="1" applyBorder="1" applyAlignment="1" applyProtection="1">
      <alignment/>
      <protection/>
    </xf>
    <xf numFmtId="0" fontId="22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center"/>
      <protection locked="0"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8" fillId="4" borderId="10" xfId="0" applyFont="1" applyFill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18" fillId="0" borderId="0" xfId="0" applyFont="1" applyAlignment="1" applyProtection="1">
      <alignment/>
      <protection/>
    </xf>
    <xf numFmtId="0" fontId="19" fillId="0" borderId="14" xfId="0" applyFont="1" applyBorder="1" applyAlignment="1" applyProtection="1">
      <alignment/>
      <protection/>
    </xf>
    <xf numFmtId="0" fontId="19" fillId="0" borderId="15" xfId="0" applyFont="1" applyBorder="1" applyAlignment="1" applyProtection="1">
      <alignment horizontal="centerContinuous"/>
      <protection/>
    </xf>
    <xf numFmtId="0" fontId="19" fillId="0" borderId="14" xfId="0" applyFont="1" applyBorder="1" applyAlignment="1" applyProtection="1">
      <alignment horizontal="centerContinuous"/>
      <protection/>
    </xf>
    <xf numFmtId="2" fontId="18" fillId="22" borderId="16" xfId="59" applyNumberFormat="1" applyFont="1" applyFill="1" applyBorder="1" applyAlignment="1" applyProtection="1">
      <alignment/>
      <protection/>
    </xf>
    <xf numFmtId="2" fontId="18" fillId="4" borderId="10" xfId="0" applyNumberFormat="1" applyFont="1" applyFill="1" applyBorder="1" applyAlignment="1" applyProtection="1">
      <alignment/>
      <protection locked="0"/>
    </xf>
    <xf numFmtId="0" fontId="19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/>
      <protection/>
    </xf>
    <xf numFmtId="0" fontId="18" fillId="0" borderId="0" xfId="0" applyFont="1" applyAlignment="1" applyProtection="1">
      <alignment vertical="center"/>
      <protection/>
    </xf>
    <xf numFmtId="0" fontId="19" fillId="0" borderId="17" xfId="0" applyFont="1" applyBorder="1" applyAlignment="1" applyProtection="1">
      <alignment/>
      <protection/>
    </xf>
    <xf numFmtId="0" fontId="18" fillId="22" borderId="10" xfId="0" applyFont="1" applyFill="1" applyBorder="1" applyAlignment="1" applyProtection="1">
      <alignment horizontal="left"/>
      <protection/>
    </xf>
    <xf numFmtId="0" fontId="18" fillId="4" borderId="10" xfId="0" applyFont="1" applyFill="1" applyBorder="1" applyAlignment="1" applyProtection="1">
      <alignment wrapText="1"/>
      <protection/>
    </xf>
    <xf numFmtId="0" fontId="19" fillId="0" borderId="10" xfId="0" applyFont="1" applyBorder="1" applyAlignment="1" applyProtection="1">
      <alignment/>
      <protection/>
    </xf>
    <xf numFmtId="0" fontId="19" fillId="0" borderId="10" xfId="0" applyFont="1" applyBorder="1" applyAlignment="1" applyProtection="1">
      <alignment horizontal="left"/>
      <protection/>
    </xf>
    <xf numFmtId="0" fontId="19" fillId="0" borderId="10" xfId="0" applyFont="1" applyBorder="1" applyAlignment="1" applyProtection="1">
      <alignment/>
      <protection/>
    </xf>
    <xf numFmtId="0" fontId="18" fillId="22" borderId="10" xfId="0" applyFont="1" applyFill="1" applyBorder="1" applyAlignment="1" applyProtection="1">
      <alignment horizontal="center"/>
      <protection/>
    </xf>
    <xf numFmtId="186" fontId="21" fillId="22" borderId="10" xfId="59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 applyProtection="1">
      <alignment horizontal="left" wrapText="1"/>
      <protection/>
    </xf>
    <xf numFmtId="180" fontId="18" fillId="22" borderId="10" xfId="59" applyFont="1" applyFill="1" applyBorder="1" applyAlignment="1" applyProtection="1">
      <alignment horizontal="center"/>
      <protection/>
    </xf>
    <xf numFmtId="0" fontId="18" fillId="0" borderId="13" xfId="0" applyFont="1" applyBorder="1" applyAlignment="1" applyProtection="1">
      <alignment/>
      <protection/>
    </xf>
    <xf numFmtId="0" fontId="18" fillId="0" borderId="10" xfId="0" applyFont="1" applyBorder="1" applyAlignment="1" applyProtection="1">
      <alignment/>
      <protection/>
    </xf>
    <xf numFmtId="0" fontId="19" fillId="0" borderId="16" xfId="0" applyFont="1" applyFill="1" applyBorder="1" applyAlignment="1" applyProtection="1">
      <alignment wrapText="1"/>
      <protection/>
    </xf>
    <xf numFmtId="187" fontId="18" fillId="22" borderId="18" xfId="0" applyNumberFormat="1" applyFont="1" applyFill="1" applyBorder="1" applyAlignment="1" applyProtection="1">
      <alignment horizontal="center"/>
      <protection/>
    </xf>
    <xf numFmtId="187" fontId="18" fillId="22" borderId="19" xfId="0" applyNumberFormat="1" applyFont="1" applyFill="1" applyBorder="1" applyAlignment="1" applyProtection="1">
      <alignment horizontal="center"/>
      <protection/>
    </xf>
    <xf numFmtId="187" fontId="18" fillId="22" borderId="20" xfId="0" applyNumberFormat="1" applyFont="1" applyFill="1" applyBorder="1" applyAlignment="1" applyProtection="1">
      <alignment horizontal="center"/>
      <protection/>
    </xf>
    <xf numFmtId="186" fontId="18" fillId="22" borderId="10" xfId="0" applyNumberFormat="1" applyFont="1" applyFill="1" applyBorder="1" applyAlignment="1" applyProtection="1">
      <alignment horizontal="center"/>
      <protection/>
    </xf>
    <xf numFmtId="182" fontId="21" fillId="22" borderId="10" xfId="59" applyNumberFormat="1" applyFont="1" applyFill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wrapText="1"/>
      <protection/>
    </xf>
    <xf numFmtId="0" fontId="18" fillId="4" borderId="10" xfId="0" applyFont="1" applyFill="1" applyBorder="1" applyAlignment="1" applyProtection="1">
      <alignment horizontal="center" wrapText="1"/>
      <protection locked="0"/>
    </xf>
    <xf numFmtId="0" fontId="18" fillId="4" borderId="13" xfId="0" applyFont="1" applyFill="1" applyBorder="1" applyAlignment="1" applyProtection="1">
      <alignment horizontal="center"/>
      <protection locked="0"/>
    </xf>
    <xf numFmtId="0" fontId="18" fillId="4" borderId="19" xfId="0" applyFont="1" applyFill="1" applyBorder="1" applyAlignment="1" applyProtection="1">
      <alignment horizontal="center"/>
      <protection locked="0"/>
    </xf>
    <xf numFmtId="0" fontId="18" fillId="4" borderId="20" xfId="0" applyFont="1" applyFill="1" applyBorder="1" applyAlignment="1" applyProtection="1">
      <alignment horizontal="center"/>
      <protection locked="0"/>
    </xf>
    <xf numFmtId="0" fontId="18" fillId="4" borderId="10" xfId="0" applyFont="1" applyFill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left"/>
      <protection/>
    </xf>
    <xf numFmtId="0" fontId="19" fillId="0" borderId="17" xfId="0" applyFont="1" applyBorder="1" applyAlignment="1" applyProtection="1">
      <alignment horizontal="left"/>
      <protection/>
    </xf>
    <xf numFmtId="0" fontId="19" fillId="0" borderId="21" xfId="0" applyFont="1" applyFill="1" applyBorder="1" applyAlignment="1" applyProtection="1">
      <alignment/>
      <protection/>
    </xf>
    <xf numFmtId="180" fontId="18" fillId="4" borderId="21" xfId="59" applyFont="1" applyFill="1" applyBorder="1" applyAlignment="1" applyProtection="1">
      <alignment horizontal="center"/>
      <protection locked="0"/>
    </xf>
    <xf numFmtId="0" fontId="18" fillId="22" borderId="10" xfId="0" applyFont="1" applyFill="1" applyBorder="1" applyAlignment="1" applyProtection="1">
      <alignment horizontal="center"/>
      <protection locked="0"/>
    </xf>
    <xf numFmtId="0" fontId="18" fillId="4" borderId="10" xfId="0" applyFont="1" applyFill="1" applyBorder="1" applyAlignment="1" applyProtection="1">
      <alignment wrapText="1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18" fillId="22" borderId="10" xfId="0" applyFont="1" applyFill="1" applyBorder="1" applyAlignment="1" applyProtection="1">
      <alignment horizontal="left"/>
      <protection locked="0"/>
    </xf>
    <xf numFmtId="0" fontId="19" fillId="0" borderId="10" xfId="0" applyFont="1" applyBorder="1" applyAlignment="1" applyProtection="1">
      <alignment wrapText="1"/>
      <protection locked="0"/>
    </xf>
    <xf numFmtId="0" fontId="19" fillId="0" borderId="10" xfId="0" applyFont="1" applyBorder="1" applyAlignment="1" applyProtection="1">
      <alignment horizontal="left" wrapText="1"/>
      <protection locked="0"/>
    </xf>
    <xf numFmtId="180" fontId="18" fillId="22" borderId="10" xfId="59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8">
    <dxf>
      <font>
        <b val="0"/>
        <strike/>
        <color indexed="10"/>
      </font>
    </dxf>
    <dxf>
      <font>
        <b val="0"/>
        <strike/>
        <color indexed="10"/>
      </font>
    </dxf>
    <dxf>
      <font>
        <b val="0"/>
        <strike/>
        <color indexed="10"/>
      </font>
    </dxf>
    <dxf>
      <font>
        <color indexed="9"/>
      </font>
      <fill>
        <patternFill patternType="none">
          <bgColor indexed="65"/>
        </patternFill>
      </fill>
      <border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indexed="10"/>
      </font>
      <fill>
        <patternFill patternType="none">
          <bgColor indexed="65"/>
        </patternFill>
      </fill>
      <border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right/>
        <top/>
        <bottom/>
      </border>
    </dxf>
    <dxf>
      <font>
        <strike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strike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strike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strike/>
        <color indexed="10"/>
      </font>
    </dxf>
    <dxf>
      <font>
        <b val="0"/>
        <strike/>
        <color indexed="10"/>
      </font>
    </dxf>
    <dxf>
      <font>
        <b val="0"/>
        <strike/>
        <color indexed="10"/>
      </font>
    </dxf>
    <dxf>
      <font>
        <b val="0"/>
        <strike/>
        <color indexed="10"/>
      </font>
    </dxf>
    <dxf>
      <font>
        <b val="0"/>
        <strike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2962275</xdr:colOff>
      <xdr:row>0</xdr:row>
      <xdr:rowOff>123825</xdr:rowOff>
    </xdr:from>
    <xdr:to>
      <xdr:col>4</xdr:col>
      <xdr:colOff>352425</xdr:colOff>
      <xdr:row>6</xdr:row>
      <xdr:rowOff>142875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123825"/>
          <a:ext cx="15525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8:AG107"/>
  <sheetViews>
    <sheetView tabSelected="1" zoomScaleSheetLayoutView="100" zoomScalePageLayoutView="0" workbookViewId="0" topLeftCell="A1">
      <selection activeCell="C49" sqref="C49"/>
    </sheetView>
  </sheetViews>
  <sheetFormatPr defaultColWidth="11.421875" defaultRowHeight="12.75"/>
  <cols>
    <col min="1" max="1" width="7.421875" style="1" customWidth="1"/>
    <col min="2" max="2" width="5.57421875" style="1" bestFit="1" customWidth="1"/>
    <col min="3" max="3" width="46.421875" style="1" customWidth="1"/>
    <col min="4" max="4" width="16.00390625" style="1" customWidth="1"/>
    <col min="5" max="16384" width="11.421875" style="1" customWidth="1"/>
  </cols>
  <sheetData>
    <row r="1" ht="15.75"/>
    <row r="2" ht="15.75"/>
    <row r="3" ht="15.75"/>
    <row r="4" ht="15.75"/>
    <row r="5" ht="15.75"/>
    <row r="6" ht="15.75"/>
    <row r="7" ht="15.75"/>
    <row r="8" spans="2:8" ht="31.5" customHeight="1">
      <c r="B8" s="50" t="s">
        <v>44</v>
      </c>
      <c r="C8" s="50"/>
      <c r="D8" s="50"/>
      <c r="E8" s="50"/>
      <c r="F8" s="50"/>
      <c r="G8" s="50"/>
      <c r="H8" s="50"/>
    </row>
    <row r="9" ht="15.75">
      <c r="D9" s="28"/>
    </row>
    <row r="10" spans="2:5" ht="15.75">
      <c r="B10" s="57" t="s">
        <v>42</v>
      </c>
      <c r="C10" s="58"/>
      <c r="D10" s="19"/>
      <c r="E10" s="22"/>
    </row>
    <row r="11" spans="2:4" ht="15.75">
      <c r="B11" s="57" t="s">
        <v>43</v>
      </c>
      <c r="C11" s="58"/>
      <c r="D11" s="19"/>
    </row>
    <row r="12" ht="15.75">
      <c r="C12" s="2"/>
    </row>
    <row r="13" ht="15.75">
      <c r="C13" s="2" t="s">
        <v>0</v>
      </c>
    </row>
    <row r="15" spans="2:17" ht="37.5" customHeight="1">
      <c r="B15" s="51" t="s">
        <v>1</v>
      </c>
      <c r="C15" s="51"/>
      <c r="D15" s="52"/>
      <c r="E15" s="52"/>
      <c r="F15" s="52"/>
      <c r="G15" s="52"/>
      <c r="H15" s="52"/>
      <c r="I15" s="4"/>
      <c r="K15" s="4"/>
      <c r="L15" s="4"/>
      <c r="M15" s="4"/>
      <c r="N15" s="4"/>
      <c r="O15" s="4"/>
      <c r="P15" s="4"/>
      <c r="Q15" s="4"/>
    </row>
    <row r="16" spans="2:17" ht="34.5" customHeight="1">
      <c r="B16" s="51" t="s">
        <v>2</v>
      </c>
      <c r="C16" s="51"/>
      <c r="D16" s="56"/>
      <c r="E16" s="56"/>
      <c r="F16" s="56"/>
      <c r="G16" s="56"/>
      <c r="H16" s="56"/>
      <c r="I16" s="4"/>
      <c r="J16" s="4"/>
      <c r="K16" s="4"/>
      <c r="L16" s="4"/>
      <c r="M16" s="4"/>
      <c r="N16" s="4"/>
      <c r="O16" s="4"/>
      <c r="P16" s="4"/>
      <c r="Q16" s="4"/>
    </row>
    <row r="17" spans="2:17" ht="18" customHeight="1">
      <c r="B17" s="51" t="s">
        <v>37</v>
      </c>
      <c r="C17" s="51"/>
      <c r="D17" s="53"/>
      <c r="E17" s="54"/>
      <c r="F17" s="54"/>
      <c r="G17" s="54"/>
      <c r="H17" s="55"/>
      <c r="I17" s="4"/>
      <c r="J17" s="4"/>
      <c r="K17" s="4"/>
      <c r="L17" s="4"/>
      <c r="M17" s="4"/>
      <c r="N17" s="4"/>
      <c r="O17" s="4"/>
      <c r="P17" s="4"/>
      <c r="Q17" s="4"/>
    </row>
    <row r="18" spans="2:18" ht="15.75">
      <c r="B18" s="59" t="s">
        <v>3</v>
      </c>
      <c r="C18" s="59"/>
      <c r="D18" s="60"/>
      <c r="E18" s="60"/>
      <c r="F18" s="60"/>
      <c r="G18" s="60"/>
      <c r="H18" s="60"/>
      <c r="I18" s="4"/>
      <c r="N18" s="4"/>
      <c r="O18" s="4"/>
      <c r="P18" s="4"/>
      <c r="Q18" s="4"/>
      <c r="R18" s="4"/>
    </row>
    <row r="19" spans="2:18" ht="15.75" customHeight="1">
      <c r="B19" s="44" t="s">
        <v>45</v>
      </c>
      <c r="C19" s="44"/>
      <c r="D19" s="45">
        <f>SUM(D26:AG26)</f>
        <v>0</v>
      </c>
      <c r="E19" s="46"/>
      <c r="F19" s="46"/>
      <c r="G19" s="46"/>
      <c r="H19" s="47"/>
      <c r="I19" s="4"/>
      <c r="N19" s="4"/>
      <c r="O19" s="4"/>
      <c r="P19" s="4"/>
      <c r="Q19" s="4"/>
      <c r="R19" s="4"/>
    </row>
    <row r="21" spans="3:33" ht="19.5" customHeight="1">
      <c r="C21" s="2" t="s">
        <v>4</v>
      </c>
      <c r="D21" s="12"/>
      <c r="E21" s="12"/>
      <c r="F21" s="12"/>
      <c r="G21" s="12"/>
      <c r="H21" s="12"/>
      <c r="I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</row>
    <row r="22" spans="4:33" ht="15.75">
      <c r="D22" s="12"/>
      <c r="E22" s="12"/>
      <c r="F22" s="12"/>
      <c r="G22" s="12"/>
      <c r="H22" s="12"/>
      <c r="I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2:33" ht="15.75">
      <c r="B23" s="37" t="s">
        <v>5</v>
      </c>
      <c r="C23" s="42"/>
      <c r="D23" s="24" t="s">
        <v>6</v>
      </c>
      <c r="E23" s="25"/>
      <c r="F23" s="25"/>
      <c r="G23" s="25"/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32"/>
    </row>
    <row r="24" spans="2:33" ht="17.25" customHeight="1">
      <c r="B24" s="37"/>
      <c r="C24" s="43"/>
      <c r="D24" s="7">
        <f>D17</f>
        <v>0</v>
      </c>
      <c r="E24" s="7">
        <f aca="true" t="shared" si="0" ref="E24:AF24">+D24+1</f>
        <v>1</v>
      </c>
      <c r="F24" s="7">
        <f t="shared" si="0"/>
        <v>2</v>
      </c>
      <c r="G24" s="7">
        <f t="shared" si="0"/>
        <v>3</v>
      </c>
      <c r="H24" s="7">
        <f t="shared" si="0"/>
        <v>4</v>
      </c>
      <c r="I24" s="7">
        <f t="shared" si="0"/>
        <v>5</v>
      </c>
      <c r="J24" s="7">
        <f t="shared" si="0"/>
        <v>6</v>
      </c>
      <c r="K24" s="7">
        <f t="shared" si="0"/>
        <v>7</v>
      </c>
      <c r="L24" s="7">
        <f t="shared" si="0"/>
        <v>8</v>
      </c>
      <c r="M24" s="7">
        <f t="shared" si="0"/>
        <v>9</v>
      </c>
      <c r="N24" s="7">
        <f t="shared" si="0"/>
        <v>10</v>
      </c>
      <c r="O24" s="7">
        <f t="shared" si="0"/>
        <v>11</v>
      </c>
      <c r="P24" s="7">
        <f t="shared" si="0"/>
        <v>12</v>
      </c>
      <c r="Q24" s="7">
        <f t="shared" si="0"/>
        <v>13</v>
      </c>
      <c r="R24" s="7">
        <f t="shared" si="0"/>
        <v>14</v>
      </c>
      <c r="S24" s="7">
        <f t="shared" si="0"/>
        <v>15</v>
      </c>
      <c r="T24" s="7">
        <f t="shared" si="0"/>
        <v>16</v>
      </c>
      <c r="U24" s="7">
        <f t="shared" si="0"/>
        <v>17</v>
      </c>
      <c r="V24" s="7">
        <f t="shared" si="0"/>
        <v>18</v>
      </c>
      <c r="W24" s="7">
        <f t="shared" si="0"/>
        <v>19</v>
      </c>
      <c r="X24" s="7">
        <f t="shared" si="0"/>
        <v>20</v>
      </c>
      <c r="Y24" s="7">
        <f t="shared" si="0"/>
        <v>21</v>
      </c>
      <c r="Z24" s="7">
        <f t="shared" si="0"/>
        <v>22</v>
      </c>
      <c r="AA24" s="7">
        <f t="shared" si="0"/>
        <v>23</v>
      </c>
      <c r="AB24" s="7">
        <f t="shared" si="0"/>
        <v>24</v>
      </c>
      <c r="AC24" s="7">
        <f t="shared" si="0"/>
        <v>25</v>
      </c>
      <c r="AD24" s="7">
        <f t="shared" si="0"/>
        <v>26</v>
      </c>
      <c r="AE24" s="7">
        <f t="shared" si="0"/>
        <v>27</v>
      </c>
      <c r="AF24" s="7">
        <f t="shared" si="0"/>
        <v>28</v>
      </c>
      <c r="AG24" s="7">
        <f>+AF24+1</f>
        <v>29</v>
      </c>
    </row>
    <row r="25" spans="2:33" ht="15.75">
      <c r="B25" s="8" t="s">
        <v>7</v>
      </c>
      <c r="C25" s="6" t="s">
        <v>46</v>
      </c>
      <c r="D25" s="26">
        <f aca="true" t="shared" si="1" ref="D25:AG25">SUM(D26:D27)</f>
        <v>0</v>
      </c>
      <c r="E25" s="26">
        <f t="shared" si="1"/>
        <v>0</v>
      </c>
      <c r="F25" s="26">
        <f t="shared" si="1"/>
        <v>0</v>
      </c>
      <c r="G25" s="26">
        <f t="shared" si="1"/>
        <v>0</v>
      </c>
      <c r="H25" s="26">
        <f t="shared" si="1"/>
        <v>0</v>
      </c>
      <c r="I25" s="26">
        <f t="shared" si="1"/>
        <v>0</v>
      </c>
      <c r="J25" s="26">
        <f t="shared" si="1"/>
        <v>0</v>
      </c>
      <c r="K25" s="26">
        <f t="shared" si="1"/>
        <v>0</v>
      </c>
      <c r="L25" s="26">
        <f t="shared" si="1"/>
        <v>0</v>
      </c>
      <c r="M25" s="26">
        <f t="shared" si="1"/>
        <v>0</v>
      </c>
      <c r="N25" s="26">
        <f t="shared" si="1"/>
        <v>0</v>
      </c>
      <c r="O25" s="26">
        <f t="shared" si="1"/>
        <v>0</v>
      </c>
      <c r="P25" s="26">
        <f t="shared" si="1"/>
        <v>0</v>
      </c>
      <c r="Q25" s="26">
        <f t="shared" si="1"/>
        <v>0</v>
      </c>
      <c r="R25" s="26">
        <f t="shared" si="1"/>
        <v>0</v>
      </c>
      <c r="S25" s="26">
        <f t="shared" si="1"/>
        <v>0</v>
      </c>
      <c r="T25" s="26">
        <f t="shared" si="1"/>
        <v>0</v>
      </c>
      <c r="U25" s="26">
        <f t="shared" si="1"/>
        <v>0</v>
      </c>
      <c r="V25" s="26">
        <f t="shared" si="1"/>
        <v>0</v>
      </c>
      <c r="W25" s="26">
        <f t="shared" si="1"/>
        <v>0</v>
      </c>
      <c r="X25" s="26">
        <f t="shared" si="1"/>
        <v>0</v>
      </c>
      <c r="Y25" s="26">
        <f t="shared" si="1"/>
        <v>0</v>
      </c>
      <c r="Z25" s="26">
        <f t="shared" si="1"/>
        <v>0</v>
      </c>
      <c r="AA25" s="26">
        <f t="shared" si="1"/>
        <v>0</v>
      </c>
      <c r="AB25" s="26">
        <f t="shared" si="1"/>
        <v>0</v>
      </c>
      <c r="AC25" s="26">
        <f t="shared" si="1"/>
        <v>0</v>
      </c>
      <c r="AD25" s="26">
        <f t="shared" si="1"/>
        <v>0</v>
      </c>
      <c r="AE25" s="26">
        <f t="shared" si="1"/>
        <v>0</v>
      </c>
      <c r="AF25" s="26">
        <f t="shared" si="1"/>
        <v>0</v>
      </c>
      <c r="AG25" s="26">
        <f t="shared" si="1"/>
        <v>0</v>
      </c>
    </row>
    <row r="26" spans="2:33" ht="31.5">
      <c r="B26" s="8" t="s">
        <v>9</v>
      </c>
      <c r="C26" s="3" t="s">
        <v>47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</row>
    <row r="27" spans="2:33" ht="31.5">
      <c r="B27" s="8" t="s">
        <v>10</v>
      </c>
      <c r="C27" s="3" t="s">
        <v>48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</row>
    <row r="28" spans="2:33" ht="15.75">
      <c r="B28" s="8" t="s">
        <v>11</v>
      </c>
      <c r="C28" s="9" t="s">
        <v>49</v>
      </c>
      <c r="D28" s="26">
        <f aca="true" t="shared" si="2" ref="D28:AG28">SUM(D29:D38)</f>
        <v>0</v>
      </c>
      <c r="E28" s="26">
        <f t="shared" si="2"/>
        <v>0</v>
      </c>
      <c r="F28" s="26">
        <f t="shared" si="2"/>
        <v>0</v>
      </c>
      <c r="G28" s="26">
        <f t="shared" si="2"/>
        <v>0</v>
      </c>
      <c r="H28" s="26">
        <f t="shared" si="2"/>
        <v>0</v>
      </c>
      <c r="I28" s="26">
        <f t="shared" si="2"/>
        <v>0</v>
      </c>
      <c r="J28" s="26">
        <f t="shared" si="2"/>
        <v>0</v>
      </c>
      <c r="K28" s="26">
        <f t="shared" si="2"/>
        <v>0</v>
      </c>
      <c r="L28" s="26">
        <f t="shared" si="2"/>
        <v>0</v>
      </c>
      <c r="M28" s="26">
        <f t="shared" si="2"/>
        <v>0</v>
      </c>
      <c r="N28" s="26">
        <f t="shared" si="2"/>
        <v>0</v>
      </c>
      <c r="O28" s="26">
        <f t="shared" si="2"/>
        <v>0</v>
      </c>
      <c r="P28" s="26">
        <f t="shared" si="2"/>
        <v>0</v>
      </c>
      <c r="Q28" s="26">
        <f t="shared" si="2"/>
        <v>0</v>
      </c>
      <c r="R28" s="26">
        <f t="shared" si="2"/>
        <v>0</v>
      </c>
      <c r="S28" s="26">
        <f t="shared" si="2"/>
        <v>0</v>
      </c>
      <c r="T28" s="26">
        <f t="shared" si="2"/>
        <v>0</v>
      </c>
      <c r="U28" s="26">
        <f t="shared" si="2"/>
        <v>0</v>
      </c>
      <c r="V28" s="26">
        <f t="shared" si="2"/>
        <v>0</v>
      </c>
      <c r="W28" s="26">
        <f t="shared" si="2"/>
        <v>0</v>
      </c>
      <c r="X28" s="26">
        <f t="shared" si="2"/>
        <v>0</v>
      </c>
      <c r="Y28" s="26">
        <f t="shared" si="2"/>
        <v>0</v>
      </c>
      <c r="Z28" s="26">
        <f t="shared" si="2"/>
        <v>0</v>
      </c>
      <c r="AA28" s="26">
        <f t="shared" si="2"/>
        <v>0</v>
      </c>
      <c r="AB28" s="26">
        <f t="shared" si="2"/>
        <v>0</v>
      </c>
      <c r="AC28" s="26">
        <f t="shared" si="2"/>
        <v>0</v>
      </c>
      <c r="AD28" s="26">
        <f t="shared" si="2"/>
        <v>0</v>
      </c>
      <c r="AE28" s="26">
        <f t="shared" si="2"/>
        <v>0</v>
      </c>
      <c r="AF28" s="26">
        <f t="shared" si="2"/>
        <v>0</v>
      </c>
      <c r="AG28" s="26">
        <f t="shared" si="2"/>
        <v>0</v>
      </c>
    </row>
    <row r="29" spans="2:33" ht="15.75">
      <c r="B29" s="8" t="s">
        <v>12</v>
      </c>
      <c r="C29" s="5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</row>
    <row r="30" spans="2:33" ht="15.75">
      <c r="B30" s="8" t="s">
        <v>13</v>
      </c>
      <c r="C30" s="5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</row>
    <row r="31" spans="2:33" ht="15.75">
      <c r="B31" s="8" t="s">
        <v>58</v>
      </c>
      <c r="C31" s="5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</row>
    <row r="32" spans="2:33" ht="15.75">
      <c r="B32" s="8" t="s">
        <v>59</v>
      </c>
      <c r="C32" s="5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</row>
    <row r="33" spans="2:33" ht="15.75">
      <c r="B33" s="8" t="s">
        <v>60</v>
      </c>
      <c r="C33" s="5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</row>
    <row r="34" spans="2:33" ht="15.75">
      <c r="B34" s="8" t="s">
        <v>61</v>
      </c>
      <c r="C34" s="5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</row>
    <row r="35" spans="2:33" ht="15.75">
      <c r="B35" s="8" t="s">
        <v>62</v>
      </c>
      <c r="C35" s="5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</row>
    <row r="36" spans="2:33" ht="15.75">
      <c r="B36" s="8" t="s">
        <v>63</v>
      </c>
      <c r="C36" s="5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</row>
    <row r="37" spans="2:33" ht="15.75">
      <c r="B37" s="8" t="s">
        <v>64</v>
      </c>
      <c r="C37" s="5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</row>
    <row r="38" spans="2:33" ht="15.75">
      <c r="B38" s="8" t="s">
        <v>65</v>
      </c>
      <c r="C38" s="5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</row>
    <row r="39" spans="2:33" ht="15.75">
      <c r="B39" s="8" t="s">
        <v>14</v>
      </c>
      <c r="C39" s="9" t="s">
        <v>50</v>
      </c>
      <c r="D39" s="26">
        <f aca="true" t="shared" si="3" ref="D39:AG39">SUM(D40:D49)</f>
        <v>0</v>
      </c>
      <c r="E39" s="26">
        <f t="shared" si="3"/>
        <v>0</v>
      </c>
      <c r="F39" s="26">
        <f t="shared" si="3"/>
        <v>0</v>
      </c>
      <c r="G39" s="26">
        <f t="shared" si="3"/>
        <v>0</v>
      </c>
      <c r="H39" s="26">
        <f t="shared" si="3"/>
        <v>0</v>
      </c>
      <c r="I39" s="26">
        <f t="shared" si="3"/>
        <v>0</v>
      </c>
      <c r="J39" s="26">
        <f t="shared" si="3"/>
        <v>0</v>
      </c>
      <c r="K39" s="26">
        <f t="shared" si="3"/>
        <v>0</v>
      </c>
      <c r="L39" s="26">
        <f t="shared" si="3"/>
        <v>0</v>
      </c>
      <c r="M39" s="26">
        <f t="shared" si="3"/>
        <v>0</v>
      </c>
      <c r="N39" s="26">
        <f t="shared" si="3"/>
        <v>0</v>
      </c>
      <c r="O39" s="26">
        <f t="shared" si="3"/>
        <v>0</v>
      </c>
      <c r="P39" s="26">
        <f t="shared" si="3"/>
        <v>0</v>
      </c>
      <c r="Q39" s="26">
        <f t="shared" si="3"/>
        <v>0</v>
      </c>
      <c r="R39" s="26">
        <f t="shared" si="3"/>
        <v>0</v>
      </c>
      <c r="S39" s="26">
        <f t="shared" si="3"/>
        <v>0</v>
      </c>
      <c r="T39" s="26">
        <f t="shared" si="3"/>
        <v>0</v>
      </c>
      <c r="U39" s="26">
        <f t="shared" si="3"/>
        <v>0</v>
      </c>
      <c r="V39" s="26">
        <f t="shared" si="3"/>
        <v>0</v>
      </c>
      <c r="W39" s="26">
        <f t="shared" si="3"/>
        <v>0</v>
      </c>
      <c r="X39" s="26">
        <f t="shared" si="3"/>
        <v>0</v>
      </c>
      <c r="Y39" s="26">
        <f t="shared" si="3"/>
        <v>0</v>
      </c>
      <c r="Z39" s="26">
        <f t="shared" si="3"/>
        <v>0</v>
      </c>
      <c r="AA39" s="26">
        <f t="shared" si="3"/>
        <v>0</v>
      </c>
      <c r="AB39" s="26">
        <f t="shared" si="3"/>
        <v>0</v>
      </c>
      <c r="AC39" s="26">
        <f t="shared" si="3"/>
        <v>0</v>
      </c>
      <c r="AD39" s="26">
        <f t="shared" si="3"/>
        <v>0</v>
      </c>
      <c r="AE39" s="26">
        <f t="shared" si="3"/>
        <v>0</v>
      </c>
      <c r="AF39" s="26">
        <f t="shared" si="3"/>
        <v>0</v>
      </c>
      <c r="AG39" s="26">
        <f t="shared" si="3"/>
        <v>0</v>
      </c>
    </row>
    <row r="40" spans="2:33" ht="15.75">
      <c r="B40" s="8" t="s">
        <v>15</v>
      </c>
      <c r="C40" s="5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</row>
    <row r="41" spans="2:33" ht="15.75">
      <c r="B41" s="8" t="s">
        <v>16</v>
      </c>
      <c r="C41" s="5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</row>
    <row r="42" spans="2:33" ht="15.75">
      <c r="B42" s="8" t="s">
        <v>66</v>
      </c>
      <c r="C42" s="5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</row>
    <row r="43" spans="2:33" ht="15.75">
      <c r="B43" s="8" t="s">
        <v>67</v>
      </c>
      <c r="C43" s="5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</row>
    <row r="44" spans="2:33" ht="15.75">
      <c r="B44" s="8" t="s">
        <v>68</v>
      </c>
      <c r="C44" s="5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</row>
    <row r="45" spans="2:33" ht="15.75">
      <c r="B45" s="8" t="s">
        <v>69</v>
      </c>
      <c r="C45" s="5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</row>
    <row r="46" spans="2:33" ht="15.75">
      <c r="B46" s="8" t="s">
        <v>70</v>
      </c>
      <c r="C46" s="5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</row>
    <row r="47" spans="2:33" ht="15.75">
      <c r="B47" s="8" t="s">
        <v>71</v>
      </c>
      <c r="C47" s="5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</row>
    <row r="48" spans="2:33" ht="15.75">
      <c r="B48" s="8" t="s">
        <v>72</v>
      </c>
      <c r="C48" s="5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</row>
    <row r="49" spans="2:33" ht="15.75">
      <c r="B49" s="8" t="s">
        <v>73</v>
      </c>
      <c r="C49" s="5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</row>
    <row r="50" spans="2:33" ht="15.75">
      <c r="B50" s="8" t="s">
        <v>17</v>
      </c>
      <c r="C50" s="20" t="s">
        <v>51</v>
      </c>
      <c r="D50" s="26">
        <f aca="true" t="shared" si="4" ref="D50:AG50">+D39-D28</f>
        <v>0</v>
      </c>
      <c r="E50" s="26">
        <f t="shared" si="4"/>
        <v>0</v>
      </c>
      <c r="F50" s="26">
        <f t="shared" si="4"/>
        <v>0</v>
      </c>
      <c r="G50" s="26">
        <f t="shared" si="4"/>
        <v>0</v>
      </c>
      <c r="H50" s="26">
        <f t="shared" si="4"/>
        <v>0</v>
      </c>
      <c r="I50" s="26">
        <f t="shared" si="4"/>
        <v>0</v>
      </c>
      <c r="J50" s="26">
        <f t="shared" si="4"/>
        <v>0</v>
      </c>
      <c r="K50" s="26">
        <f t="shared" si="4"/>
        <v>0</v>
      </c>
      <c r="L50" s="26">
        <f t="shared" si="4"/>
        <v>0</v>
      </c>
      <c r="M50" s="26">
        <f t="shared" si="4"/>
        <v>0</v>
      </c>
      <c r="N50" s="26">
        <f t="shared" si="4"/>
        <v>0</v>
      </c>
      <c r="O50" s="26">
        <f t="shared" si="4"/>
        <v>0</v>
      </c>
      <c r="P50" s="26">
        <f t="shared" si="4"/>
        <v>0</v>
      </c>
      <c r="Q50" s="26">
        <f t="shared" si="4"/>
        <v>0</v>
      </c>
      <c r="R50" s="26">
        <f t="shared" si="4"/>
        <v>0</v>
      </c>
      <c r="S50" s="26">
        <f t="shared" si="4"/>
        <v>0</v>
      </c>
      <c r="T50" s="26">
        <f t="shared" si="4"/>
        <v>0</v>
      </c>
      <c r="U50" s="26">
        <f t="shared" si="4"/>
        <v>0</v>
      </c>
      <c r="V50" s="26">
        <f t="shared" si="4"/>
        <v>0</v>
      </c>
      <c r="W50" s="26">
        <f t="shared" si="4"/>
        <v>0</v>
      </c>
      <c r="X50" s="26">
        <f t="shared" si="4"/>
        <v>0</v>
      </c>
      <c r="Y50" s="26">
        <f t="shared" si="4"/>
        <v>0</v>
      </c>
      <c r="Z50" s="26">
        <f t="shared" si="4"/>
        <v>0</v>
      </c>
      <c r="AA50" s="26">
        <f t="shared" si="4"/>
        <v>0</v>
      </c>
      <c r="AB50" s="26">
        <f t="shared" si="4"/>
        <v>0</v>
      </c>
      <c r="AC50" s="26">
        <f t="shared" si="4"/>
        <v>0</v>
      </c>
      <c r="AD50" s="26">
        <f t="shared" si="4"/>
        <v>0</v>
      </c>
      <c r="AE50" s="26">
        <f t="shared" si="4"/>
        <v>0</v>
      </c>
      <c r="AF50" s="26">
        <f t="shared" si="4"/>
        <v>0</v>
      </c>
      <c r="AG50" s="26">
        <f t="shared" si="4"/>
        <v>0</v>
      </c>
    </row>
    <row r="51" spans="2:4" ht="15.75">
      <c r="B51" s="8" t="s">
        <v>18</v>
      </c>
      <c r="C51" s="9" t="s">
        <v>52</v>
      </c>
      <c r="D51" s="27"/>
    </row>
    <row r="52" ht="15.75">
      <c r="C52" s="11"/>
    </row>
    <row r="53" ht="15.75">
      <c r="C53" s="29" t="s">
        <v>19</v>
      </c>
    </row>
    <row r="55" spans="2:10" ht="15.75">
      <c r="B55" s="36" t="s">
        <v>53</v>
      </c>
      <c r="C55" s="36"/>
      <c r="D55" s="48">
        <f>NPV(D18,D25:AG25)</f>
        <v>0</v>
      </c>
      <c r="E55" s="48"/>
      <c r="F55" s="48"/>
      <c r="G55" s="48"/>
      <c r="I55" s="12"/>
      <c r="J55" s="12"/>
    </row>
    <row r="56" spans="2:7" ht="15.75" customHeight="1">
      <c r="B56" s="40" t="s">
        <v>54</v>
      </c>
      <c r="C56" s="40"/>
      <c r="D56" s="48">
        <f>D51/(1+D18)^D16</f>
        <v>0</v>
      </c>
      <c r="E56" s="48"/>
      <c r="F56" s="48"/>
      <c r="G56" s="48"/>
    </row>
    <row r="57" spans="2:7" ht="15.75" customHeight="1">
      <c r="B57" s="40" t="s">
        <v>55</v>
      </c>
      <c r="C57" s="40"/>
      <c r="D57" s="48">
        <f>NPV(D18,D50:AG50)+D56</f>
        <v>0</v>
      </c>
      <c r="E57" s="48"/>
      <c r="F57" s="48"/>
      <c r="G57" s="48"/>
    </row>
    <row r="58" spans="4:7" ht="15.75">
      <c r="D58" s="13"/>
      <c r="E58" s="14"/>
      <c r="F58" s="14"/>
      <c r="G58" s="14"/>
    </row>
    <row r="59" spans="3:7" ht="15.75">
      <c r="C59" s="2" t="s">
        <v>20</v>
      </c>
      <c r="D59" s="13"/>
      <c r="E59" s="14"/>
      <c r="F59" s="14"/>
      <c r="G59" s="14"/>
    </row>
    <row r="60" spans="4:7" ht="15.75">
      <c r="D60" s="13"/>
      <c r="E60" s="14"/>
      <c r="F60" s="14"/>
      <c r="G60" s="14"/>
    </row>
    <row r="61" spans="2:7" ht="55.5" customHeight="1">
      <c r="B61" s="40" t="s">
        <v>41</v>
      </c>
      <c r="C61" s="40"/>
      <c r="D61" s="49" t="e">
        <f>IF((D55-D57)/D55&gt;1,1,(D55-D57)/D55)</f>
        <v>#DIV/0!</v>
      </c>
      <c r="E61" s="49"/>
      <c r="F61" s="49"/>
      <c r="G61" s="49"/>
    </row>
    <row r="62" spans="2:7" ht="72" customHeight="1">
      <c r="B62" s="40" t="s">
        <v>56</v>
      </c>
      <c r="C62" s="40"/>
      <c r="D62" s="39" t="e">
        <f>IF((D55-D57)/D55&gt;1,0,ROUND((1-(D55-D57)/D55)*D19,2))</f>
        <v>#DIV/0!</v>
      </c>
      <c r="E62" s="39"/>
      <c r="F62" s="39"/>
      <c r="G62" s="39"/>
    </row>
    <row r="63" spans="2:7" ht="35.25" customHeight="1">
      <c r="B63" s="40" t="s">
        <v>57</v>
      </c>
      <c r="C63" s="40"/>
      <c r="D63" s="39" t="e">
        <f>IF((D55-D57)/D55&gt;1,D19,D19-D62)</f>
        <v>#DIV/0!</v>
      </c>
      <c r="E63" s="39"/>
      <c r="F63" s="39"/>
      <c r="G63" s="39"/>
    </row>
    <row r="65" ht="15.75" hidden="1">
      <c r="C65" s="2" t="s">
        <v>21</v>
      </c>
    </row>
    <row r="66" ht="15.75" hidden="1">
      <c r="J66" s="15"/>
    </row>
    <row r="67" spans="2:10" ht="15.75" hidden="1">
      <c r="B67" s="37" t="s">
        <v>22</v>
      </c>
      <c r="C67" s="37"/>
      <c r="D67" s="37" t="s">
        <v>23</v>
      </c>
      <c r="E67" s="37"/>
      <c r="F67" s="37"/>
      <c r="G67" s="37"/>
      <c r="H67" s="37"/>
      <c r="I67" s="37"/>
      <c r="J67" s="37"/>
    </row>
    <row r="68" spans="2:10" ht="15.75" customHeight="1" hidden="1">
      <c r="B68" s="38">
        <f>+D16</f>
        <v>0</v>
      </c>
      <c r="C68" s="38"/>
      <c r="D68" s="34"/>
      <c r="E68" s="34"/>
      <c r="F68" s="34"/>
      <c r="G68" s="34"/>
      <c r="H68" s="34"/>
      <c r="I68" s="34"/>
      <c r="J68" s="34"/>
    </row>
    <row r="69" spans="2:10" ht="15.75" hidden="1">
      <c r="B69" s="37" t="s">
        <v>24</v>
      </c>
      <c r="C69" s="37"/>
      <c r="D69" s="37" t="s">
        <v>25</v>
      </c>
      <c r="E69" s="37"/>
      <c r="F69" s="37"/>
      <c r="G69" s="37"/>
      <c r="H69" s="37"/>
      <c r="I69" s="37"/>
      <c r="J69" s="37"/>
    </row>
    <row r="70" spans="2:10" ht="15.75" customHeight="1" hidden="1">
      <c r="B70" s="41">
        <f>+D18</f>
        <v>0</v>
      </c>
      <c r="C70" s="41"/>
      <c r="D70" s="34"/>
      <c r="E70" s="34"/>
      <c r="F70" s="34"/>
      <c r="G70" s="34"/>
      <c r="H70" s="34"/>
      <c r="I70" s="34"/>
      <c r="J70" s="34"/>
    </row>
    <row r="71" spans="2:10" ht="15.75" hidden="1">
      <c r="B71" s="37" t="s">
        <v>8</v>
      </c>
      <c r="C71" s="37"/>
      <c r="D71" s="37" t="s">
        <v>26</v>
      </c>
      <c r="E71" s="37"/>
      <c r="F71" s="37"/>
      <c r="G71" s="37"/>
      <c r="H71" s="37"/>
      <c r="I71" s="37"/>
      <c r="J71" s="37"/>
    </row>
    <row r="72" spans="2:10" ht="31.5" customHeight="1" hidden="1">
      <c r="B72" s="38">
        <f>SUM(D26:AG26)</f>
        <v>0</v>
      </c>
      <c r="C72" s="38"/>
      <c r="D72" s="34"/>
      <c r="E72" s="34"/>
      <c r="F72" s="34"/>
      <c r="G72" s="34"/>
      <c r="H72" s="34"/>
      <c r="I72" s="34"/>
      <c r="J72" s="34"/>
    </row>
    <row r="73" spans="2:10" ht="31.5" customHeight="1" hidden="1">
      <c r="B73" s="38">
        <f>SUM(D27:AG27)</f>
        <v>0</v>
      </c>
      <c r="C73" s="38"/>
      <c r="D73" s="34"/>
      <c r="E73" s="34"/>
      <c r="F73" s="34"/>
      <c r="G73" s="34"/>
      <c r="H73" s="34"/>
      <c r="I73" s="34"/>
      <c r="J73" s="34"/>
    </row>
    <row r="74" spans="2:10" ht="15.75" hidden="1">
      <c r="B74" s="35" t="s">
        <v>27</v>
      </c>
      <c r="C74" s="35"/>
      <c r="D74" s="36" t="s">
        <v>28</v>
      </c>
      <c r="E74" s="36"/>
      <c r="F74" s="36"/>
      <c r="G74" s="36"/>
      <c r="H74" s="36"/>
      <c r="I74" s="36"/>
      <c r="J74" s="36"/>
    </row>
    <row r="75" spans="2:10" ht="15.75" customHeight="1" hidden="1">
      <c r="B75" s="33">
        <f>+C29</f>
        <v>0</v>
      </c>
      <c r="C75" s="33"/>
      <c r="D75" s="34"/>
      <c r="E75" s="34"/>
      <c r="F75" s="34"/>
      <c r="G75" s="34"/>
      <c r="H75" s="34"/>
      <c r="I75" s="34"/>
      <c r="J75" s="34"/>
    </row>
    <row r="76" spans="2:10" ht="15.75" customHeight="1" hidden="1">
      <c r="B76" s="33">
        <f>+C30</f>
        <v>0</v>
      </c>
      <c r="C76" s="33"/>
      <c r="D76" s="34"/>
      <c r="E76" s="34"/>
      <c r="F76" s="34"/>
      <c r="G76" s="34"/>
      <c r="H76" s="34"/>
      <c r="I76" s="34"/>
      <c r="J76" s="34"/>
    </row>
    <row r="77" spans="2:10" ht="15.75" customHeight="1" hidden="1">
      <c r="B77" s="33">
        <f>+C31</f>
        <v>0</v>
      </c>
      <c r="C77" s="33"/>
      <c r="D77" s="34"/>
      <c r="E77" s="34"/>
      <c r="F77" s="34"/>
      <c r="G77" s="34"/>
      <c r="H77" s="34"/>
      <c r="I77" s="34"/>
      <c r="J77" s="34"/>
    </row>
    <row r="78" spans="2:10" ht="15.75" customHeight="1" hidden="1">
      <c r="B78" s="33">
        <f>+C32</f>
        <v>0</v>
      </c>
      <c r="C78" s="33"/>
      <c r="D78" s="34"/>
      <c r="E78" s="34"/>
      <c r="F78" s="34"/>
      <c r="G78" s="34"/>
      <c r="H78" s="34"/>
      <c r="I78" s="34"/>
      <c r="J78" s="34"/>
    </row>
    <row r="79" spans="2:10" ht="15.75" customHeight="1" hidden="1">
      <c r="B79" s="33">
        <f>+C36</f>
        <v>0</v>
      </c>
      <c r="C79" s="33"/>
      <c r="D79" s="34"/>
      <c r="E79" s="34"/>
      <c r="F79" s="34"/>
      <c r="G79" s="34"/>
      <c r="H79" s="34"/>
      <c r="I79" s="34"/>
      <c r="J79" s="34"/>
    </row>
    <row r="80" spans="2:10" ht="15.75" customHeight="1" hidden="1">
      <c r="B80" s="33">
        <f>+C37</f>
        <v>0</v>
      </c>
      <c r="C80" s="33"/>
      <c r="D80" s="34"/>
      <c r="E80" s="34"/>
      <c r="F80" s="34"/>
      <c r="G80" s="34"/>
      <c r="H80" s="34"/>
      <c r="I80" s="34"/>
      <c r="J80" s="34"/>
    </row>
    <row r="81" spans="2:10" ht="15.75" customHeight="1" hidden="1">
      <c r="B81" s="33">
        <f>+C38</f>
        <v>0</v>
      </c>
      <c r="C81" s="33"/>
      <c r="D81" s="34"/>
      <c r="E81" s="34"/>
      <c r="F81" s="34"/>
      <c r="G81" s="34"/>
      <c r="H81" s="34"/>
      <c r="I81" s="34"/>
      <c r="J81" s="34"/>
    </row>
    <row r="82" spans="2:10" ht="15.75" hidden="1">
      <c r="B82" s="35" t="s">
        <v>29</v>
      </c>
      <c r="C82" s="35"/>
      <c r="D82" s="36" t="s">
        <v>30</v>
      </c>
      <c r="E82" s="36"/>
      <c r="F82" s="36"/>
      <c r="G82" s="36"/>
      <c r="H82" s="36"/>
      <c r="I82" s="36"/>
      <c r="J82" s="36"/>
    </row>
    <row r="83" spans="2:10" ht="15.75" customHeight="1" hidden="1">
      <c r="B83" s="33">
        <f>+C40</f>
        <v>0</v>
      </c>
      <c r="C83" s="33"/>
      <c r="D83" s="34"/>
      <c r="E83" s="34"/>
      <c r="F83" s="34"/>
      <c r="G83" s="34"/>
      <c r="H83" s="34"/>
      <c r="I83" s="34"/>
      <c r="J83" s="34"/>
    </row>
    <row r="84" spans="2:10" ht="15.75" customHeight="1" hidden="1">
      <c r="B84" s="33">
        <f>+C41</f>
        <v>0</v>
      </c>
      <c r="C84" s="33"/>
      <c r="D84" s="34"/>
      <c r="E84" s="34"/>
      <c r="F84" s="34"/>
      <c r="G84" s="34"/>
      <c r="H84" s="34"/>
      <c r="I84" s="34"/>
      <c r="J84" s="34"/>
    </row>
    <row r="85" spans="2:10" ht="15.75" customHeight="1" hidden="1">
      <c r="B85" s="33">
        <f>+C42</f>
        <v>0</v>
      </c>
      <c r="C85" s="33"/>
      <c r="D85" s="34"/>
      <c r="E85" s="34"/>
      <c r="F85" s="34"/>
      <c r="G85" s="34"/>
      <c r="H85" s="34"/>
      <c r="I85" s="34"/>
      <c r="J85" s="34"/>
    </row>
    <row r="86" spans="2:10" ht="15.75" customHeight="1" hidden="1">
      <c r="B86" s="33">
        <f>+C46</f>
        <v>0</v>
      </c>
      <c r="C86" s="33"/>
      <c r="D86" s="34"/>
      <c r="E86" s="34"/>
      <c r="F86" s="34"/>
      <c r="G86" s="34"/>
      <c r="H86" s="34"/>
      <c r="I86" s="34"/>
      <c r="J86" s="34"/>
    </row>
    <row r="87" spans="2:10" ht="15.75" customHeight="1" hidden="1">
      <c r="B87" s="33">
        <f>+C47</f>
        <v>0</v>
      </c>
      <c r="C87" s="33"/>
      <c r="D87" s="34"/>
      <c r="E87" s="34"/>
      <c r="F87" s="34"/>
      <c r="G87" s="34"/>
      <c r="H87" s="34"/>
      <c r="I87" s="34"/>
      <c r="J87" s="34"/>
    </row>
    <row r="88" spans="2:10" ht="15.75" customHeight="1" hidden="1">
      <c r="B88" s="33">
        <f>+C48</f>
        <v>0</v>
      </c>
      <c r="C88" s="33"/>
      <c r="D88" s="34"/>
      <c r="E88" s="34"/>
      <c r="F88" s="34"/>
      <c r="G88" s="34"/>
      <c r="H88" s="34"/>
      <c r="I88" s="34"/>
      <c r="J88" s="34"/>
    </row>
    <row r="89" spans="2:10" ht="15.75" customHeight="1" hidden="1">
      <c r="B89" s="33">
        <f>+C49</f>
        <v>0</v>
      </c>
      <c r="C89" s="33"/>
      <c r="D89" s="34"/>
      <c r="E89" s="34"/>
      <c r="F89" s="34"/>
      <c r="G89" s="34"/>
      <c r="H89" s="34"/>
      <c r="I89" s="34"/>
      <c r="J89" s="34"/>
    </row>
    <row r="90" spans="2:10" ht="15.75" hidden="1">
      <c r="B90" s="35" t="s">
        <v>31</v>
      </c>
      <c r="C90" s="35"/>
      <c r="D90" s="36" t="s">
        <v>32</v>
      </c>
      <c r="E90" s="36"/>
      <c r="F90" s="36"/>
      <c r="G90" s="36"/>
      <c r="H90" s="36"/>
      <c r="I90" s="36"/>
      <c r="J90" s="36"/>
    </row>
    <row r="91" spans="2:10" ht="15.75" customHeight="1" hidden="1">
      <c r="B91" s="33">
        <f>+D51</f>
        <v>0</v>
      </c>
      <c r="C91" s="33"/>
      <c r="D91" s="34"/>
      <c r="E91" s="34"/>
      <c r="F91" s="34"/>
      <c r="G91" s="34"/>
      <c r="H91" s="34"/>
      <c r="I91" s="34"/>
      <c r="J91" s="34"/>
    </row>
    <row r="92" spans="3:5" ht="15.75">
      <c r="C92" s="30"/>
      <c r="E92" s="30"/>
    </row>
    <row r="96" ht="15.75">
      <c r="B96" s="31"/>
    </row>
    <row r="106" ht="15.75">
      <c r="V106" s="18" t="b">
        <f>FALSE</f>
        <v>0</v>
      </c>
    </row>
    <row r="107" ht="15.75">
      <c r="V107" s="18" t="b">
        <f>FALSE</f>
        <v>0</v>
      </c>
    </row>
  </sheetData>
  <sheetProtection password="8393" sheet="1" objects="1" scenarios="1" insertRows="0" selectLockedCells="1"/>
  <mergeCells count="77">
    <mergeCell ref="B56:C56"/>
    <mergeCell ref="D56:G56"/>
    <mergeCell ref="B55:C55"/>
    <mergeCell ref="D55:G55"/>
    <mergeCell ref="B18:C18"/>
    <mergeCell ref="D18:H18"/>
    <mergeCell ref="B23:B24"/>
    <mergeCell ref="B8:H8"/>
    <mergeCell ref="B15:C15"/>
    <mergeCell ref="D15:H15"/>
    <mergeCell ref="B17:C17"/>
    <mergeCell ref="D17:H17"/>
    <mergeCell ref="B16:C16"/>
    <mergeCell ref="D16:H16"/>
    <mergeCell ref="B10:C10"/>
    <mergeCell ref="B11:C11"/>
    <mergeCell ref="C23:C24"/>
    <mergeCell ref="B19:C19"/>
    <mergeCell ref="D19:H19"/>
    <mergeCell ref="B68:C68"/>
    <mergeCell ref="D68:J68"/>
    <mergeCell ref="B57:C57"/>
    <mergeCell ref="D57:G57"/>
    <mergeCell ref="B61:C61"/>
    <mergeCell ref="D61:G61"/>
    <mergeCell ref="B62:C62"/>
    <mergeCell ref="D62:G62"/>
    <mergeCell ref="B63:C63"/>
    <mergeCell ref="D63:G63"/>
    <mergeCell ref="B67:C67"/>
    <mergeCell ref="D67:J67"/>
    <mergeCell ref="B74:C74"/>
    <mergeCell ref="D74:J74"/>
    <mergeCell ref="B69:C69"/>
    <mergeCell ref="D69:J69"/>
    <mergeCell ref="B70:C70"/>
    <mergeCell ref="D70:J70"/>
    <mergeCell ref="B71:C71"/>
    <mergeCell ref="D71:J71"/>
    <mergeCell ref="B78:C78"/>
    <mergeCell ref="D78:J78"/>
    <mergeCell ref="B72:C72"/>
    <mergeCell ref="D72:J72"/>
    <mergeCell ref="B73:C73"/>
    <mergeCell ref="D73:J73"/>
    <mergeCell ref="B75:C75"/>
    <mergeCell ref="D75:J75"/>
    <mergeCell ref="B76:C76"/>
    <mergeCell ref="D76:J76"/>
    <mergeCell ref="B77:C77"/>
    <mergeCell ref="D77:J77"/>
    <mergeCell ref="D86:J86"/>
    <mergeCell ref="B79:C79"/>
    <mergeCell ref="D79:J79"/>
    <mergeCell ref="D81:J81"/>
    <mergeCell ref="B82:C82"/>
    <mergeCell ref="D82:J82"/>
    <mergeCell ref="B81:C81"/>
    <mergeCell ref="B80:C80"/>
    <mergeCell ref="D80:J80"/>
    <mergeCell ref="B83:C83"/>
    <mergeCell ref="D83:J83"/>
    <mergeCell ref="D89:J89"/>
    <mergeCell ref="B84:C84"/>
    <mergeCell ref="D84:J84"/>
    <mergeCell ref="B85:C85"/>
    <mergeCell ref="D85:J85"/>
    <mergeCell ref="B86:C86"/>
    <mergeCell ref="B87:C87"/>
    <mergeCell ref="D87:J87"/>
    <mergeCell ref="B88:C88"/>
    <mergeCell ref="D88:J88"/>
    <mergeCell ref="B89:C89"/>
    <mergeCell ref="B90:C90"/>
    <mergeCell ref="D90:J90"/>
    <mergeCell ref="B91:C91"/>
    <mergeCell ref="D91:J91"/>
  </mergeCells>
  <conditionalFormatting sqref="B87:B89 B91">
    <cfRule type="expression" priority="145" dxfId="0" stopIfTrue="1">
      <formula>AND($D$17&lt;6,SUM(I87:AB105)&gt;0)</formula>
    </cfRule>
  </conditionalFormatting>
  <conditionalFormatting sqref="B77">
    <cfRule type="expression" priority="159" dxfId="0" stopIfTrue="1">
      <formula>AND($D$17&lt;6,SUM(I77:AB99)&gt;0)</formula>
    </cfRule>
  </conditionalFormatting>
  <conditionalFormatting sqref="B85:B86">
    <cfRule type="expression" priority="160" dxfId="0" stopIfTrue="1">
      <formula>AND($D$17&lt;6,SUM(I85:AB104)&gt;0)</formula>
    </cfRule>
  </conditionalFormatting>
  <conditionalFormatting sqref="B78:B81 B83:B84">
    <cfRule type="expression" priority="161" dxfId="0" stopIfTrue="1">
      <formula>AND($D$17&lt;6,SUM(I78:AB99)&gt;0)</formula>
    </cfRule>
  </conditionalFormatting>
  <conditionalFormatting sqref="B68 B70 B72:B73 B75:B76">
    <cfRule type="expression" priority="162" dxfId="0" stopIfTrue="1">
      <formula>AND($D$17&lt;6,SUM(I68:AB92)&gt;0)</formula>
    </cfRule>
  </conditionalFormatting>
  <conditionalFormatting sqref="J57:L61">
    <cfRule type="expression" priority="4" dxfId="11" stopIfTrue="1">
      <formula>$D$17&lt;6</formula>
    </cfRule>
  </conditionalFormatting>
  <conditionalFormatting sqref="K52:L55">
    <cfRule type="expression" priority="5" dxfId="11" stopIfTrue="1">
      <formula>$D$17&lt;7</formula>
    </cfRule>
  </conditionalFormatting>
  <conditionalFormatting sqref="J25:AG50">
    <cfRule type="expression" priority="170" dxfId="5" stopIfTrue="1">
      <formula>AND($D$16&lt;J$24-$D$17+1,J25=0)</formula>
    </cfRule>
    <cfRule type="expression" priority="171" dxfId="9" stopIfTrue="1">
      <formula>AND($D$16&lt;J$24-$D$17+1,J25&lt;&gt;0)</formula>
    </cfRule>
  </conditionalFormatting>
  <conditionalFormatting sqref="I25:I50">
    <cfRule type="expression" priority="172" dxfId="3" stopIfTrue="1">
      <formula>AND($D$16&lt;I$24-$D$17+1,I25=0)</formula>
    </cfRule>
    <cfRule type="expression" priority="173" dxfId="7" stopIfTrue="1">
      <formula>AND($D$16&lt;I$24-$D$17+1,I25&lt;&gt;0)</formula>
    </cfRule>
  </conditionalFormatting>
  <conditionalFormatting sqref="J24:AG24">
    <cfRule type="expression" priority="174" dxfId="5" stopIfTrue="1">
      <formula>$D$16&lt;J24-$D$17+1</formula>
    </cfRule>
  </conditionalFormatting>
  <conditionalFormatting sqref="J23:AG23">
    <cfRule type="expression" priority="175" dxfId="5" stopIfTrue="1">
      <formula>$D$16&lt;J24-$D$17+1</formula>
    </cfRule>
  </conditionalFormatting>
  <conditionalFormatting sqref="I24">
    <cfRule type="expression" priority="176" dxfId="3" stopIfTrue="1">
      <formula>$D$16&lt;I24-$D$17+1</formula>
    </cfRule>
  </conditionalFormatting>
  <conditionalFormatting sqref="I23">
    <cfRule type="expression" priority="177" dxfId="3" stopIfTrue="1">
      <formula>$D$16&lt;I24-$D$17+1</formula>
    </cfRule>
  </conditionalFormatting>
  <dataValidations count="3">
    <dataValidation type="list" allowBlank="1" showInputMessage="1" showErrorMessage="1" sqref="D11">
      <formula1>"X"</formula1>
    </dataValidation>
    <dataValidation type="whole" allowBlank="1" showErrorMessage="1" errorTitle="Klaida!" error="Mažiausias galimas metų skaičius 5, didžiausias - 30." sqref="D16:H16">
      <formula1>5</formula1>
      <formula2>30</formula2>
    </dataValidation>
    <dataValidation type="list" allowBlank="1" showErrorMessage="1" errorTitle="Neleistina reikšmė!" error="Prašome rinktis iš sąrašo." sqref="D10">
      <formula1>"X"</formula1>
    </dataValidation>
  </dataValidations>
  <printOptions/>
  <pageMargins left="0.7479166666666667" right="0.7479166666666667" top="0.7597222222222222" bottom="0.5201388888888889" header="0.5118055555555555" footer="0.5118055555555555"/>
  <pageSetup horizontalDpi="300" verticalDpi="300" orientation="landscape" paperSize="9" scale="3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J35"/>
  <sheetViews>
    <sheetView zoomScalePageLayoutView="0" workbookViewId="0" topLeftCell="A1">
      <selection activeCell="L15" sqref="L15"/>
    </sheetView>
  </sheetViews>
  <sheetFormatPr defaultColWidth="8.8515625" defaultRowHeight="12.75"/>
  <cols>
    <col min="1" max="1" width="4.421875" style="0" customWidth="1"/>
    <col min="2" max="2" width="8.8515625" style="0" customWidth="1"/>
    <col min="3" max="3" width="22.140625" style="0" customWidth="1"/>
    <col min="4" max="10" width="6.7109375" style="0" customWidth="1"/>
    <col min="11" max="11" width="6.421875" style="0" customWidth="1"/>
  </cols>
  <sheetData>
    <row r="2" ht="15.75">
      <c r="B2" s="2" t="s">
        <v>21</v>
      </c>
    </row>
    <row r="4" spans="2:10" ht="31.5" customHeight="1">
      <c r="B4" s="66" t="s">
        <v>22</v>
      </c>
      <c r="C4" s="66"/>
      <c r="D4" s="66" t="s">
        <v>23</v>
      </c>
      <c r="E4" s="66"/>
      <c r="F4" s="66"/>
      <c r="G4" s="66"/>
      <c r="H4" s="66"/>
      <c r="I4" s="66"/>
      <c r="J4" s="66"/>
    </row>
    <row r="5" spans="2:10" ht="15.75">
      <c r="B5" s="61">
        <f>+Skaičiavimai!D16</f>
        <v>0</v>
      </c>
      <c r="C5" s="61"/>
      <c r="D5" s="62"/>
      <c r="E5" s="62"/>
      <c r="F5" s="62"/>
      <c r="G5" s="62"/>
      <c r="H5" s="62"/>
      <c r="I5" s="62"/>
      <c r="J5" s="62"/>
    </row>
    <row r="6" spans="2:10" ht="12.75" customHeight="1">
      <c r="B6" s="66" t="s">
        <v>24</v>
      </c>
      <c r="C6" s="66"/>
      <c r="D6" s="66" t="s">
        <v>25</v>
      </c>
      <c r="E6" s="66"/>
      <c r="F6" s="66"/>
      <c r="G6" s="66"/>
      <c r="H6" s="66"/>
      <c r="I6" s="66"/>
      <c r="J6" s="66"/>
    </row>
    <row r="7" spans="2:10" ht="15.75">
      <c r="B7" s="68">
        <f>+Skaičiavimai!D18</f>
        <v>0</v>
      </c>
      <c r="C7" s="68"/>
      <c r="D7" s="62"/>
      <c r="E7" s="62"/>
      <c r="F7" s="62"/>
      <c r="G7" s="62"/>
      <c r="H7" s="62"/>
      <c r="I7" s="62"/>
      <c r="J7" s="62"/>
    </row>
    <row r="8" spans="2:10" ht="15.75" customHeight="1">
      <c r="B8" s="66" t="s">
        <v>8</v>
      </c>
      <c r="C8" s="66"/>
      <c r="D8" s="66" t="s">
        <v>26</v>
      </c>
      <c r="E8" s="66"/>
      <c r="F8" s="66"/>
      <c r="G8" s="66"/>
      <c r="H8" s="66"/>
      <c r="I8" s="66"/>
      <c r="J8" s="66"/>
    </row>
    <row r="9" spans="2:10" ht="15.75">
      <c r="B9" s="61">
        <f>SUM(Skaičiavimai!D26:AG26)</f>
        <v>0</v>
      </c>
      <c r="C9" s="61"/>
      <c r="D9" s="62"/>
      <c r="E9" s="62"/>
      <c r="F9" s="62"/>
      <c r="G9" s="62"/>
      <c r="H9" s="62"/>
      <c r="I9" s="62"/>
      <c r="J9" s="62"/>
    </row>
    <row r="10" spans="2:10" ht="15.75">
      <c r="B10" s="61">
        <f>SUM(Skaičiavimai!D27:AG27)</f>
        <v>0</v>
      </c>
      <c r="C10" s="61"/>
      <c r="D10" s="62"/>
      <c r="E10" s="62"/>
      <c r="F10" s="62"/>
      <c r="G10" s="62"/>
      <c r="H10" s="62"/>
      <c r="I10" s="62"/>
      <c r="J10" s="62"/>
    </row>
    <row r="11" spans="2:10" ht="30.75" customHeight="1">
      <c r="B11" s="66" t="s">
        <v>27</v>
      </c>
      <c r="C11" s="66"/>
      <c r="D11" s="67" t="s">
        <v>28</v>
      </c>
      <c r="E11" s="67"/>
      <c r="F11" s="67"/>
      <c r="G11" s="67"/>
      <c r="H11" s="67"/>
      <c r="I11" s="67"/>
      <c r="J11" s="67"/>
    </row>
    <row r="12" spans="2:10" ht="15.75" customHeight="1">
      <c r="B12" s="65">
        <f>+Skaičiavimai!C29</f>
        <v>0</v>
      </c>
      <c r="C12" s="65"/>
      <c r="D12" s="62"/>
      <c r="E12" s="62"/>
      <c r="F12" s="62"/>
      <c r="G12" s="62"/>
      <c r="H12" s="62"/>
      <c r="I12" s="62"/>
      <c r="J12" s="62"/>
    </row>
    <row r="13" spans="2:10" ht="15.75" customHeight="1">
      <c r="B13" s="65">
        <f>+Skaičiavimai!C30</f>
        <v>0</v>
      </c>
      <c r="C13" s="65"/>
      <c r="D13" s="62"/>
      <c r="E13" s="62"/>
      <c r="F13" s="62"/>
      <c r="G13" s="62"/>
      <c r="H13" s="62"/>
      <c r="I13" s="62"/>
      <c r="J13" s="62"/>
    </row>
    <row r="14" spans="2:10" ht="15.75">
      <c r="B14" s="65">
        <f>+Skaičiavimai!C31</f>
        <v>0</v>
      </c>
      <c r="C14" s="65"/>
      <c r="D14" s="62"/>
      <c r="E14" s="62"/>
      <c r="F14" s="62"/>
      <c r="G14" s="62"/>
      <c r="H14" s="62"/>
      <c r="I14" s="62"/>
      <c r="J14" s="62"/>
    </row>
    <row r="15" spans="2:10" ht="15.75">
      <c r="B15" s="65">
        <f>+Skaičiavimai!C32</f>
        <v>0</v>
      </c>
      <c r="C15" s="65"/>
      <c r="D15" s="62"/>
      <c r="E15" s="62"/>
      <c r="F15" s="62"/>
      <c r="G15" s="62"/>
      <c r="H15" s="62"/>
      <c r="I15" s="62"/>
      <c r="J15" s="62"/>
    </row>
    <row r="16" spans="2:10" ht="15.75" customHeight="1">
      <c r="B16" s="65">
        <f>+Skaičiavimai!C36</f>
        <v>0</v>
      </c>
      <c r="C16" s="65"/>
      <c r="D16" s="62"/>
      <c r="E16" s="62"/>
      <c r="F16" s="62"/>
      <c r="G16" s="62"/>
      <c r="H16" s="62"/>
      <c r="I16" s="62"/>
      <c r="J16" s="62"/>
    </row>
    <row r="17" spans="2:10" ht="15.75">
      <c r="B17" s="65">
        <f>+Skaičiavimai!C37</f>
        <v>0</v>
      </c>
      <c r="C17" s="65"/>
      <c r="D17" s="62"/>
      <c r="E17" s="62"/>
      <c r="F17" s="62"/>
      <c r="G17" s="62"/>
      <c r="H17" s="62"/>
      <c r="I17" s="62"/>
      <c r="J17" s="62"/>
    </row>
    <row r="18" spans="2:10" ht="15.75">
      <c r="B18" s="65">
        <f>+Skaičiavimai!C38</f>
        <v>0</v>
      </c>
      <c r="C18" s="65"/>
      <c r="D18" s="62"/>
      <c r="E18" s="62"/>
      <c r="F18" s="62"/>
      <c r="G18" s="62"/>
      <c r="H18" s="62"/>
      <c r="I18" s="62"/>
      <c r="J18" s="62"/>
    </row>
    <row r="19" spans="2:10" ht="31.5" customHeight="1">
      <c r="B19" s="66" t="s">
        <v>29</v>
      </c>
      <c r="C19" s="66"/>
      <c r="D19" s="67" t="s">
        <v>30</v>
      </c>
      <c r="E19" s="67"/>
      <c r="F19" s="67"/>
      <c r="G19" s="67"/>
      <c r="H19" s="67"/>
      <c r="I19" s="67"/>
      <c r="J19" s="67"/>
    </row>
    <row r="20" spans="2:10" ht="15.75">
      <c r="B20" s="65">
        <f>+Skaičiavimai!C40</f>
        <v>0</v>
      </c>
      <c r="C20" s="65"/>
      <c r="D20" s="62"/>
      <c r="E20" s="62"/>
      <c r="F20" s="62"/>
      <c r="G20" s="62"/>
      <c r="H20" s="62"/>
      <c r="I20" s="62"/>
      <c r="J20" s="62"/>
    </row>
    <row r="21" spans="2:10" ht="15.75">
      <c r="B21" s="65">
        <f>+Skaičiavimai!C41</f>
        <v>0</v>
      </c>
      <c r="C21" s="65"/>
      <c r="D21" s="62"/>
      <c r="E21" s="62"/>
      <c r="F21" s="62"/>
      <c r="G21" s="62"/>
      <c r="H21" s="62"/>
      <c r="I21" s="62"/>
      <c r="J21" s="62"/>
    </row>
    <row r="22" spans="2:10" ht="15.75">
      <c r="B22" s="65">
        <f>+Skaičiavimai!C42</f>
        <v>0</v>
      </c>
      <c r="C22" s="65"/>
      <c r="D22" s="62"/>
      <c r="E22" s="62"/>
      <c r="F22" s="62"/>
      <c r="G22" s="62"/>
      <c r="H22" s="62"/>
      <c r="I22" s="62"/>
      <c r="J22" s="62"/>
    </row>
    <row r="23" spans="2:10" ht="15.75">
      <c r="B23" s="65">
        <f>+Skaičiavimai!C46</f>
        <v>0</v>
      </c>
      <c r="C23" s="65"/>
      <c r="D23" s="62"/>
      <c r="E23" s="62"/>
      <c r="F23" s="62"/>
      <c r="G23" s="62"/>
      <c r="H23" s="62"/>
      <c r="I23" s="62"/>
      <c r="J23" s="62"/>
    </row>
    <row r="24" spans="2:10" ht="15.75">
      <c r="B24" s="65">
        <f>+Skaičiavimai!C47</f>
        <v>0</v>
      </c>
      <c r="C24" s="65"/>
      <c r="D24" s="62"/>
      <c r="E24" s="62"/>
      <c r="F24" s="62"/>
      <c r="G24" s="62"/>
      <c r="H24" s="62"/>
      <c r="I24" s="62"/>
      <c r="J24" s="62"/>
    </row>
    <row r="25" spans="2:10" ht="15.75">
      <c r="B25" s="65">
        <f>+Skaičiavimai!C48</f>
        <v>0</v>
      </c>
      <c r="C25" s="65"/>
      <c r="D25" s="62"/>
      <c r="E25" s="62"/>
      <c r="F25" s="62"/>
      <c r="G25" s="62"/>
      <c r="H25" s="62"/>
      <c r="I25" s="62"/>
      <c r="J25" s="62"/>
    </row>
    <row r="26" spans="2:10" ht="15.75">
      <c r="B26" s="65">
        <f>+Skaičiavimai!C49</f>
        <v>0</v>
      </c>
      <c r="C26" s="65"/>
      <c r="D26" s="62"/>
      <c r="E26" s="62"/>
      <c r="F26" s="62"/>
      <c r="G26" s="62"/>
      <c r="H26" s="62"/>
      <c r="I26" s="62"/>
      <c r="J26" s="62"/>
    </row>
    <row r="27" spans="2:10" ht="30.75" customHeight="1">
      <c r="B27" s="66" t="s">
        <v>31</v>
      </c>
      <c r="C27" s="66"/>
      <c r="D27" s="67" t="s">
        <v>32</v>
      </c>
      <c r="E27" s="67"/>
      <c r="F27" s="67"/>
      <c r="G27" s="67"/>
      <c r="H27" s="67"/>
      <c r="I27" s="67"/>
      <c r="J27" s="67"/>
    </row>
    <row r="28" spans="2:10" ht="15.75">
      <c r="B28" s="61">
        <f>+Skaičiavimai!D51</f>
        <v>0</v>
      </c>
      <c r="C28" s="61"/>
      <c r="D28" s="62"/>
      <c r="E28" s="62"/>
      <c r="F28" s="62"/>
      <c r="G28" s="62"/>
      <c r="H28" s="62"/>
      <c r="I28" s="62"/>
      <c r="J28" s="62"/>
    </row>
    <row r="31" spans="2:6" s="10" customFormat="1" ht="15.75">
      <c r="B31" s="17" t="s">
        <v>33</v>
      </c>
      <c r="C31" s="17"/>
      <c r="D31" s="17"/>
      <c r="E31" s="17"/>
      <c r="F31" s="17"/>
    </row>
    <row r="32" spans="2:5" s="10" customFormat="1" ht="15.75">
      <c r="B32" s="17" t="s">
        <v>34</v>
      </c>
      <c r="C32" s="16"/>
      <c r="D32" s="16"/>
      <c r="E32" s="16"/>
    </row>
    <row r="33" spans="2:5" s="10" customFormat="1" ht="15.75">
      <c r="B33" s="17" t="s">
        <v>35</v>
      </c>
      <c r="C33" s="16"/>
      <c r="D33" s="16"/>
      <c r="E33" s="16"/>
    </row>
    <row r="34" spans="8:10" s="10" customFormat="1" ht="15.75">
      <c r="H34" s="64" t="s">
        <v>38</v>
      </c>
      <c r="I34" s="64"/>
      <c r="J34" s="64"/>
    </row>
    <row r="35" spans="2:10" ht="15.75">
      <c r="B35" s="17" t="s">
        <v>36</v>
      </c>
      <c r="H35" s="63" t="s">
        <v>39</v>
      </c>
      <c r="I35" s="63"/>
      <c r="J35" s="63"/>
    </row>
  </sheetData>
  <sheetProtection selectLockedCells="1" selectUnlockedCells="1"/>
  <mergeCells count="52">
    <mergeCell ref="B7:C7"/>
    <mergeCell ref="D7:J7"/>
    <mergeCell ref="B4:C4"/>
    <mergeCell ref="D4:J4"/>
    <mergeCell ref="B5:C5"/>
    <mergeCell ref="D5:J5"/>
    <mergeCell ref="B6:C6"/>
    <mergeCell ref="D6:J6"/>
    <mergeCell ref="B15:C15"/>
    <mergeCell ref="D15:J15"/>
    <mergeCell ref="B10:C10"/>
    <mergeCell ref="D10:J10"/>
    <mergeCell ref="B11:C11"/>
    <mergeCell ref="D11:J11"/>
    <mergeCell ref="B12:C12"/>
    <mergeCell ref="D12:J12"/>
    <mergeCell ref="B13:C13"/>
    <mergeCell ref="D13:J13"/>
    <mergeCell ref="B14:C14"/>
    <mergeCell ref="D14:J14"/>
    <mergeCell ref="B8:C8"/>
    <mergeCell ref="D8:J8"/>
    <mergeCell ref="B9:C9"/>
    <mergeCell ref="D9:J9"/>
    <mergeCell ref="B21:C21"/>
    <mergeCell ref="D21:J21"/>
    <mergeCell ref="B16:C16"/>
    <mergeCell ref="D16:J16"/>
    <mergeCell ref="B17:C17"/>
    <mergeCell ref="D17:J17"/>
    <mergeCell ref="B18:C18"/>
    <mergeCell ref="D18:J18"/>
    <mergeCell ref="B19:C19"/>
    <mergeCell ref="D19:J19"/>
    <mergeCell ref="B20:C20"/>
    <mergeCell ref="D20:J20"/>
    <mergeCell ref="B27:C27"/>
    <mergeCell ref="D27:J27"/>
    <mergeCell ref="B22:C22"/>
    <mergeCell ref="D22:J22"/>
    <mergeCell ref="B23:C23"/>
    <mergeCell ref="D23:J23"/>
    <mergeCell ref="B24:C24"/>
    <mergeCell ref="D24:J24"/>
    <mergeCell ref="B28:C28"/>
    <mergeCell ref="D28:J28"/>
    <mergeCell ref="H35:J35"/>
    <mergeCell ref="H34:J34"/>
    <mergeCell ref="B25:C25"/>
    <mergeCell ref="D25:J25"/>
    <mergeCell ref="B26:C26"/>
    <mergeCell ref="D26:J26"/>
  </mergeCells>
  <conditionalFormatting sqref="B28">
    <cfRule type="expression" priority="1" dxfId="0" stopIfTrue="1">
      <formula>AND($D$14&lt;6,SUM(I28:AB46)&gt;0)</formula>
    </cfRule>
  </conditionalFormatting>
  <conditionalFormatting sqref="B20:B26">
    <cfRule type="expression" priority="2" dxfId="0" stopIfTrue="1">
      <formula>AND($D$14&lt;6,SUM(I20:AB41)&gt;0)</formula>
    </cfRule>
  </conditionalFormatting>
  <conditionalFormatting sqref="B5 B7 B9:B10 B12:B18">
    <cfRule type="expression" priority="3" dxfId="0" stopIfTrue="1">
      <formula>AND($D$14&lt;6,SUM(I5:AB29)&gt;0)</formula>
    </cfRule>
  </conditionalFormatting>
  <printOptions/>
  <pageMargins left="0.7" right="0.4597222222222222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F6:F6"/>
  <sheetViews>
    <sheetView zoomScalePageLayoutView="0" workbookViewId="0" topLeftCell="A1">
      <selection activeCell="I13" sqref="I13"/>
    </sheetView>
  </sheetViews>
  <sheetFormatPr defaultColWidth="8.8515625" defaultRowHeight="12.75"/>
  <sheetData>
    <row r="6" ht="12.75">
      <c r="F6" s="21" t="s">
        <v>40</v>
      </c>
    </row>
  </sheetData>
  <sheetProtection/>
  <dataValidations count="1">
    <dataValidation type="list" allowBlank="1" showInputMessage="1" showErrorMessage="1" sqref="C6">
      <formula1>$F$6:$F$7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Sarunas</dc:creator>
  <cp:keywords/>
  <dc:description/>
  <cp:lastModifiedBy>Indrė Šuolienė</cp:lastModifiedBy>
  <cp:lastPrinted>2012-09-20T08:14:48Z</cp:lastPrinted>
  <dcterms:created xsi:type="dcterms:W3CDTF">2012-09-20T11:46:54Z</dcterms:created>
  <dcterms:modified xsi:type="dcterms:W3CDTF">2017-07-20T08:15:00Z</dcterms:modified>
  <cp:category/>
  <cp:version/>
  <cp:contentType/>
  <cp:contentStatus/>
</cp:coreProperties>
</file>