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vcepas\Desktop\Smart\Valdymo_komitet\2019_11_06\"/>
    </mc:Choice>
  </mc:AlternateContent>
  <bookViews>
    <workbookView xWindow="0" yWindow="0" windowWidth="24000" windowHeight="9735"/>
  </bookViews>
  <sheets>
    <sheet name="2014-10-28" sheetId="1" r:id="rId1"/>
    <sheet name="Lapas1" sheetId="2" r:id="rId2"/>
  </sheets>
  <calcPr calcId="162913"/>
</workbook>
</file>

<file path=xl/calcChain.xml><?xml version="1.0" encoding="utf-8"?>
<calcChain xmlns="http://schemas.openxmlformats.org/spreadsheetml/2006/main">
  <c r="G17" i="1" l="1"/>
  <c r="L17" i="1" l="1"/>
  <c r="F16" i="1"/>
  <c r="F17" i="1" s="1"/>
  <c r="H17" i="1"/>
  <c r="F15" i="1"/>
  <c r="F14" i="1"/>
</calcChain>
</file>

<file path=xl/sharedStrings.xml><?xml version="1.0" encoding="utf-8"?>
<sst xmlns="http://schemas.openxmlformats.org/spreadsheetml/2006/main" count="43" uniqueCount="31">
  <si>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</si>
  <si>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</si>
  <si>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</si>
  <si>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</si>
  <si>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</si>
  <si>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</si>
  <si>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</si>
  <si>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</si>
  <si>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</si>
  <si>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</si>
  <si>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</si>
  <si>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</si>
  <si>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</si>
  <si>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</si>
  <si>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</si>
  <si>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Pareiškėjo ir partnerio (-ių) lėšos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</si>
  <si>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</si>
  <si>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</si>
  <si>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_</t>
  </si>
  <si>
    <t>____________________________________________</t>
  </si>
  <si>
    <t>1.</t>
  </si>
  <si>
    <t>Vertinant projekto paraišką atsižvelgiama į Aprašo 23 punkte nustatytus projekto parengtumo reikalavimus.</t>
  </si>
  <si>
    <t>PATVIRTINTA
Lietuvos Respublikos švietimo, mokslo ir sporto ministro 
2019 m.              d. įsakymu Nr. V-</t>
  </si>
  <si>
    <t xml:space="preserve">LIETUVOS RESPUBLIKOS ŠVIETIMO, MOKSLO IR SPORTO MINISTERIJA
</t>
  </si>
  <si>
    <t>Alytaus kolegijos informacijos ir ryšių technologijų fakulteto plėtra</t>
  </si>
  <si>
    <t>Alytaus kolegija</t>
  </si>
  <si>
    <t>Marijampolės kolegija</t>
  </si>
  <si>
    <t>Studijų aplinkos ir infrastruktūros tobulinimas, įgyvendinant regioninės kolegijos modelį</t>
  </si>
  <si>
    <t>Vilniaus Gedimino technikos universitetas</t>
  </si>
  <si>
    <t>Mechanikos, Elektronikos ir Transporto Inžinerijos fakultetų mokomojo korpuso statyba</t>
  </si>
  <si>
    <t xml:space="preserve">2014–2020 METŲ IŠ EUROPOS SĄJUNGOS FONDŲ LĖŠŲ SIŪLOMŲ BENDRAI FINANSUOTI VALSTYBĖS PROJEKTŲ, SKIRTŲ ĮGYVENDINTI 2014–2020 METŲ EUROPOS SĄJUNGOS FONDŲ INVESTICIJŲ VEIKSMŲ PROGRAMOS 9 PRIORITETO „VISUOMENĖS ŠVIETIMAS IR ŽMOGIŠKŲJŲ IŠTEKLIŲ POTENCIALO DIDINIMAS“
09.1.1-CPVA-V-720 PRIEMONĘ „STUDIJŲ APLINKOS IR INFRASTRUKTŪROS KONCENTRAVIMAS, TOBULINIMAS IR INFORMACINIŲ SISTEMŲ PLĖTRA“, SĄRAŠAS NR. 14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</si>
</sst>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3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strike/>
      <sz val="12"/>
      <color rgb="FFFF0000"/>
      <name val="Times New Roman"/>
      <family val="1"/>
      <charset val="186"/>
    </font>
    <font>
      <strike/>
      <sz val="12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3">
    <xf numFmtId="0" fontId="0" fillId="0" borderId="0" xfId="0"/>
    <xf numFmtId="0" fontId="3" fillId="0" borderId="0" xfId="1" applyFont="1"/>
    <xf numFmtId="0" fontId="3" fillId="0" borderId="1" xfId="1" applyFont="1" applyBorder="1" applyAlignment="1">
      <alignment horizontal="center" vertical="center" wrapText="1"/>
    </xf>
    <xf numFmtId="0" fontId="3" fillId="0" borderId="0" xfId="0" applyFont="1"/>
    <xf numFmtId="0" fontId="3" fillId="0" borderId="2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0" fontId="4" fillId="0" borderId="0" xfId="0" applyFont="1"/>
    <xf numFmtId="0" fontId="7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3" fillId="0" borderId="9" xfId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5" fillId="0" borderId="0" xfId="1" applyFont="1" applyAlignment="1">
      <alignment horizontal="center" wrapText="1"/>
    </xf>
    <xf numFmtId="0" fontId="5" fillId="0" borderId="0" xfId="1" applyFont="1" applyFill="1" applyAlignment="1">
      <alignment horizontal="center"/>
    </xf>
    <xf numFmtId="0" fontId="6" fillId="0" borderId="9" xfId="1" applyFont="1" applyFill="1" applyBorder="1" applyAlignment="1">
      <alignment horizontal="left" wrapText="1"/>
    </xf>
    <xf numFmtId="0" fontId="3" fillId="0" borderId="10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left" wrapText="1"/>
    </xf>
  </cellXfs>
  <cellStyles count="3">
    <cellStyle name="Įprastas" xfId="0" builtinId="0"/>
    <cellStyle name="Įprastas 2" xfId="1"/>
    <cellStyle name="Normal_Priedas_6_registracijos_zurnalas_0410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9"/>
  <sheetViews>
    <sheetView tabSelected="1" topLeftCell="A2" zoomScale="85" zoomScaleNormal="85" workbookViewId="0">
      <selection activeCell="F14" sqref="F14:F16"/>
    </sheetView>
  </sheetViews>
  <sheetFormatPr defaultRowHeight="15.75" x14ac:dyDescent="0.25"/>
  <cols>
    <col min="1" max="1" width="2.28515625" style="3" customWidth="1"/>
    <col min="2" max="2" width="12.85546875" style="3" customWidth="1"/>
    <col min="3" max="3" width="14.5703125" style="3" customWidth="1"/>
    <col min="4" max="4" width="23.5703125" style="3" customWidth="1"/>
    <col min="5" max="5" width="16.85546875" style="3" hidden="1" customWidth="1"/>
    <col min="6" max="6" width="20.5703125" style="3" customWidth="1"/>
    <col min="7" max="7" width="18.28515625" style="3" customWidth="1"/>
    <col min="8" max="8" width="17.5703125" style="3" customWidth="1"/>
    <col min="9" max="10" width="13.7109375" style="3" customWidth="1"/>
    <col min="11" max="11" width="14" style="3" customWidth="1"/>
    <col min="12" max="12" width="17.85546875" style="3" customWidth="1"/>
    <col min="13" max="13" width="18.28515625" style="3" customWidth="1"/>
    <col min="14" max="14" width="19.42578125" style="3" customWidth="1"/>
    <col min="15" max="16384" width="9.140625" style="3"/>
  </cols>
  <sheetData>
    <row r="1" spans="2:14" ht="13.5" hidden="1" customHeight="1" x14ac:dyDescent="0.25"/>
    <row r="2" spans="2:14" ht="51" customHeight="1" x14ac:dyDescent="0.25">
      <c r="B2" s="1"/>
      <c r="C2" s="1"/>
      <c r="D2" s="1"/>
      <c r="E2" s="1"/>
      <c r="F2" s="1"/>
      <c r="G2" s="1"/>
      <c r="H2" s="1"/>
      <c r="I2" s="1"/>
      <c r="J2" s="37" t="s">
        <v>22</v>
      </c>
      <c r="K2" s="37"/>
      <c r="L2" s="37"/>
      <c r="M2" s="37"/>
      <c r="N2" s="37"/>
    </row>
    <row r="3" spans="2:14" ht="3" hidden="1" customHeight="1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2:14" ht="12" hidden="1" customHeight="1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14" ht="36.75" hidden="1" customHeight="1" x14ac:dyDescent="0.25"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2"/>
    </row>
    <row r="6" spans="2:14" ht="51" customHeight="1" x14ac:dyDescent="0.25">
      <c r="B6" s="38" t="s">
        <v>23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2:14" s="7" customFormat="1" ht="87" customHeight="1" x14ac:dyDescent="0.25">
      <c r="B7" s="38" t="s">
        <v>30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2:14" ht="15" customHeight="1" x14ac:dyDescent="0.25">
      <c r="B8" s="33" t="s">
        <v>0</v>
      </c>
      <c r="C8" s="33" t="s">
        <v>5</v>
      </c>
      <c r="D8" s="33" t="s">
        <v>16</v>
      </c>
      <c r="E8" s="28"/>
      <c r="F8" s="34" t="s">
        <v>14</v>
      </c>
      <c r="G8" s="35"/>
      <c r="H8" s="35"/>
      <c r="I8" s="35"/>
      <c r="J8" s="35"/>
      <c r="K8" s="35"/>
      <c r="L8" s="36"/>
      <c r="M8" s="33" t="s">
        <v>6</v>
      </c>
      <c r="N8" s="25" t="s">
        <v>17</v>
      </c>
    </row>
    <row r="9" spans="2:14" ht="37.5" customHeight="1" x14ac:dyDescent="0.25">
      <c r="B9" s="33"/>
      <c r="C9" s="33"/>
      <c r="D9" s="33"/>
      <c r="E9" s="29"/>
      <c r="F9" s="25" t="s">
        <v>8</v>
      </c>
      <c r="G9" s="33" t="s">
        <v>3</v>
      </c>
      <c r="H9" s="33"/>
      <c r="I9" s="23" t="s">
        <v>1</v>
      </c>
      <c r="J9" s="31"/>
      <c r="K9" s="31"/>
      <c r="L9" s="32"/>
      <c r="M9" s="33"/>
      <c r="N9" s="26"/>
    </row>
    <row r="10" spans="2:14" ht="23.25" customHeight="1" x14ac:dyDescent="0.25">
      <c r="B10" s="33"/>
      <c r="C10" s="33"/>
      <c r="D10" s="33"/>
      <c r="E10" s="29"/>
      <c r="F10" s="26"/>
      <c r="G10" s="33" t="s">
        <v>9</v>
      </c>
      <c r="H10" s="23" t="s">
        <v>4</v>
      </c>
      <c r="I10" s="31"/>
      <c r="J10" s="31"/>
      <c r="K10" s="31"/>
      <c r="L10" s="32"/>
      <c r="M10" s="33"/>
      <c r="N10" s="26"/>
    </row>
    <row r="11" spans="2:14" ht="23.25" customHeight="1" x14ac:dyDescent="0.25">
      <c r="B11" s="33"/>
      <c r="C11" s="33"/>
      <c r="D11" s="33"/>
      <c r="E11" s="29"/>
      <c r="F11" s="26"/>
      <c r="G11" s="33"/>
      <c r="H11" s="25" t="s">
        <v>7</v>
      </c>
      <c r="I11" s="23" t="s">
        <v>15</v>
      </c>
      <c r="J11" s="31"/>
      <c r="K11" s="31"/>
      <c r="L11" s="32"/>
      <c r="M11" s="33"/>
      <c r="N11" s="26"/>
    </row>
    <row r="12" spans="2:14" ht="93.75" customHeight="1" x14ac:dyDescent="0.25">
      <c r="B12" s="33"/>
      <c r="C12" s="33"/>
      <c r="D12" s="33"/>
      <c r="E12" s="30"/>
      <c r="F12" s="27"/>
      <c r="G12" s="33"/>
      <c r="H12" s="27"/>
      <c r="I12" s="4" t="s">
        <v>10</v>
      </c>
      <c r="J12" s="2" t="s">
        <v>13</v>
      </c>
      <c r="K12" s="2" t="s">
        <v>11</v>
      </c>
      <c r="L12" s="2" t="s">
        <v>12</v>
      </c>
      <c r="M12" s="33"/>
      <c r="N12" s="27"/>
    </row>
    <row r="13" spans="2:14" ht="18.75" customHeight="1" x14ac:dyDescent="0.25">
      <c r="B13" s="5">
        <v>1</v>
      </c>
      <c r="C13" s="5">
        <v>2</v>
      </c>
      <c r="D13" s="5">
        <v>3</v>
      </c>
      <c r="E13" s="8"/>
      <c r="F13" s="9">
        <v>4</v>
      </c>
      <c r="G13" s="5">
        <v>5</v>
      </c>
      <c r="H13" s="5">
        <v>6</v>
      </c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</row>
    <row r="14" spans="2:14" ht="109.5" customHeight="1" x14ac:dyDescent="0.25">
      <c r="B14" s="12" t="s">
        <v>20</v>
      </c>
      <c r="C14" s="12" t="s">
        <v>25</v>
      </c>
      <c r="D14" s="20" t="s">
        <v>24</v>
      </c>
      <c r="E14" s="18"/>
      <c r="F14" s="14">
        <f>SUM(G14:H14)</f>
        <v>600000</v>
      </c>
      <c r="G14" s="14">
        <v>319500</v>
      </c>
      <c r="H14" s="16">
        <v>280500</v>
      </c>
      <c r="I14" s="10" t="s">
        <v>18</v>
      </c>
      <c r="J14" s="10" t="s">
        <v>18</v>
      </c>
      <c r="K14" s="16" t="s">
        <v>18</v>
      </c>
      <c r="L14" s="10" t="s">
        <v>18</v>
      </c>
      <c r="M14" s="13">
        <v>43854</v>
      </c>
      <c r="N14" s="12" t="s">
        <v>21</v>
      </c>
    </row>
    <row r="15" spans="2:14" ht="109.5" customHeight="1" x14ac:dyDescent="0.25">
      <c r="B15" s="12">
        <v>2</v>
      </c>
      <c r="C15" s="12" t="s">
        <v>26</v>
      </c>
      <c r="D15" s="20" t="s">
        <v>27</v>
      </c>
      <c r="E15" s="18"/>
      <c r="F15" s="14">
        <f t="shared" ref="F15" si="0">SUM(G15:H15)</f>
        <v>700000</v>
      </c>
      <c r="G15" s="14">
        <v>372750</v>
      </c>
      <c r="H15" s="16">
        <v>327250</v>
      </c>
      <c r="I15" s="10" t="s">
        <v>18</v>
      </c>
      <c r="J15" s="10" t="s">
        <v>18</v>
      </c>
      <c r="K15" s="16" t="s">
        <v>18</v>
      </c>
      <c r="L15" s="10" t="s">
        <v>18</v>
      </c>
      <c r="M15" s="13">
        <v>43854</v>
      </c>
      <c r="N15" s="12" t="s">
        <v>21</v>
      </c>
    </row>
    <row r="16" spans="2:14" ht="109.5" customHeight="1" x14ac:dyDescent="0.25">
      <c r="B16" s="12">
        <v>3</v>
      </c>
      <c r="C16" s="12" t="s">
        <v>28</v>
      </c>
      <c r="D16" s="20" t="s">
        <v>29</v>
      </c>
      <c r="E16" s="18"/>
      <c r="F16" s="14">
        <f>SUM(G16:H16)+L16</f>
        <v>16257207</v>
      </c>
      <c r="G16" s="14">
        <v>3486063</v>
      </c>
      <c r="H16" s="16">
        <v>503937</v>
      </c>
      <c r="I16" s="10" t="s">
        <v>18</v>
      </c>
      <c r="J16" s="10" t="s">
        <v>18</v>
      </c>
      <c r="K16" s="16" t="s">
        <v>18</v>
      </c>
      <c r="L16" s="17">
        <v>12267207</v>
      </c>
      <c r="M16" s="13">
        <v>43854</v>
      </c>
      <c r="N16" s="12" t="s">
        <v>21</v>
      </c>
    </row>
    <row r="17" spans="2:14" ht="33.75" customHeight="1" x14ac:dyDescent="0.25">
      <c r="B17" s="21" t="s">
        <v>2</v>
      </c>
      <c r="C17" s="22"/>
      <c r="D17" s="22"/>
      <c r="E17" s="11"/>
      <c r="F17" s="15">
        <f>SUM(F14:F16)</f>
        <v>17557207</v>
      </c>
      <c r="G17" s="15">
        <f>SUM(G14:G16)</f>
        <v>4178313</v>
      </c>
      <c r="H17" s="15">
        <f t="shared" ref="H17" si="1">SUM(H14:H16)</f>
        <v>1111687</v>
      </c>
      <c r="I17" s="16">
        <v>0</v>
      </c>
      <c r="J17" s="19">
        <v>0</v>
      </c>
      <c r="K17" s="17">
        <v>0</v>
      </c>
      <c r="L17" s="17">
        <f>L16</f>
        <v>12267207</v>
      </c>
      <c r="M17" s="23"/>
      <c r="N17" s="24"/>
    </row>
    <row r="19" spans="2:14" x14ac:dyDescent="0.25">
      <c r="G19" s="3" t="s">
        <v>19</v>
      </c>
    </row>
  </sheetData>
  <mergeCells count="21">
    <mergeCell ref="J2:N2"/>
    <mergeCell ref="B6:N6"/>
    <mergeCell ref="B3:N3"/>
    <mergeCell ref="B7:N7"/>
    <mergeCell ref="B5:N5"/>
    <mergeCell ref="B17:D17"/>
    <mergeCell ref="M17:N17"/>
    <mergeCell ref="F9:F12"/>
    <mergeCell ref="E8:E12"/>
    <mergeCell ref="I9:L9"/>
    <mergeCell ref="C8:C12"/>
    <mergeCell ref="F8:L8"/>
    <mergeCell ref="G10:G12"/>
    <mergeCell ref="H10:L10"/>
    <mergeCell ref="B8:B12"/>
    <mergeCell ref="D8:D12"/>
    <mergeCell ref="I11:L11"/>
    <mergeCell ref="H11:H12"/>
    <mergeCell ref="N8:N12"/>
    <mergeCell ref="M8:M12"/>
    <mergeCell ref="G9:H9"/>
  </mergeCells>
  <pageMargins left="0.25" right="0.25" top="0.75" bottom="0.75" header="0.3" footer="0.3"/>
  <pageSetup paperSize="9" scale="63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D8ECFFBDDA118244861569856C5AC6C3" ma:contentTypeVersion="0" ma:contentTypeDescription="Kurkite naują dokumentą." ma:contentTypeScope="" ma:versionID="e894898859fc6bec26f1b7b2ed962da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2f6efcb3d141a2d8cf8d4aae0174d8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9A3D69-44FE-4EA9-BF70-4F4A58EFDAD4}"/>
</file>

<file path=customXml/itemProps2.xml><?xml version="1.0" encoding="utf-8"?>
<ds:datastoreItem xmlns:ds="http://schemas.openxmlformats.org/officeDocument/2006/customXml" ds:itemID="{B693F111-9A98-4608-9850-1C749AD9B488}"/>
</file>

<file path=customXml/itemProps3.xml><?xml version="1.0" encoding="utf-8"?>
<ds:datastoreItem xmlns:ds="http://schemas.openxmlformats.org/officeDocument/2006/customXml" ds:itemID="{E9AFEDE2-F75A-449B-805E-5BF96D8E27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2014-10-28</vt:lpstr>
      <vt:lpstr>Lapas1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fa431444-296a-4607-a78a-8847e9872ec7</dc:title>
  <dc:creator>Agnė Stalerūnaitė</dc:creator>
  <cp:lastModifiedBy>Čepas Vytautas | ŠMSM</cp:lastModifiedBy>
  <cp:lastPrinted>2019-11-27T09:01:21Z</cp:lastPrinted>
  <dcterms:created xsi:type="dcterms:W3CDTF">2013-02-28T07:13:39Z</dcterms:created>
  <dcterms:modified xsi:type="dcterms:W3CDTF">2019-11-28T07:09:59Z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0x010100D8ECFFBDDA118244861569856C5AC6C3</vt:lpwstr>
  </property>
</Properties>
</file>